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3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<sst xmlns="http://schemas.openxmlformats.org/spreadsheetml/2006/main" count="91" uniqueCount="51">
  <si>
    <t>Наименование работ</t>
  </si>
  <si>
    <t>Ед.изм.</t>
  </si>
  <si>
    <t>Ст.за ед</t>
  </si>
  <si>
    <t>Общее    кол-во</t>
  </si>
  <si>
    <t>Итого</t>
  </si>
  <si>
    <t>м2</t>
  </si>
  <si>
    <t>СУММА:</t>
  </si>
  <si>
    <t>Раздел 2. Стены</t>
  </si>
  <si>
    <t>м/п</t>
  </si>
  <si>
    <t>Раздел 4. Полы</t>
  </si>
  <si>
    <t>шт.</t>
  </si>
  <si>
    <t>Прокладка трубопроводов ГВС и ХВС</t>
  </si>
  <si>
    <t>точка</t>
  </si>
  <si>
    <t>Прокладка трубопроводов канализации</t>
  </si>
  <si>
    <t xml:space="preserve">Монтаж смесителей                                                                             </t>
  </si>
  <si>
    <t>Расчеты</t>
  </si>
  <si>
    <t>Раздел 5. Потолок</t>
  </si>
  <si>
    <t>Вынос мусора</t>
  </si>
  <si>
    <t>мешок</t>
  </si>
  <si>
    <t>Устройство штробы в стене,полу до 3см.</t>
  </si>
  <si>
    <t>Монтаж коробки для розетки/выключателя</t>
  </si>
  <si>
    <t>Укладка силового,тв,тел.,инт,кабеля</t>
  </si>
  <si>
    <t>Монтаж автомата, УЗО</t>
  </si>
  <si>
    <t>Устройство гнезда для подразетников в стене</t>
  </si>
  <si>
    <t>Монтаж розеток,выключателей, регулятора ТП</t>
  </si>
  <si>
    <t>Раздел 6. Сантехника</t>
  </si>
  <si>
    <t>Раздел 7. Электрика</t>
  </si>
  <si>
    <t xml:space="preserve">Затирка швов кафельной плитки </t>
  </si>
  <si>
    <t>Установка раковины с тумбой</t>
  </si>
  <si>
    <t>Раздел 8. Прочие работы</t>
  </si>
  <si>
    <t>Монтаж скрытого люка ревизии</t>
  </si>
  <si>
    <r>
      <t xml:space="preserve">Укладка плитки </t>
    </r>
    <r>
      <rPr>
        <i/>
        <sz val="10"/>
        <color indexed="8"/>
        <rFont val="Calibri"/>
        <family val="2"/>
      </rPr>
      <t>(Стоимость указана для кафельной плиткой размером 20х30 при укладке под прямым углом)</t>
    </r>
  </si>
  <si>
    <t>Установка ванны</t>
  </si>
  <si>
    <t>Ванна</t>
  </si>
  <si>
    <t>Подключение к водопроводу стиральной машины</t>
  </si>
  <si>
    <t xml:space="preserve">Монтаж коллектора до 7 позиций </t>
  </si>
  <si>
    <t>Укладка нагревательного элемента тёплого пола (до 10 кв.м.)</t>
  </si>
  <si>
    <t>Монтаж полотенцесушила</t>
  </si>
  <si>
    <t>Штроба по бетону под сантехнические трубы</t>
  </si>
  <si>
    <t>Демонтаж полотенцесушила</t>
  </si>
  <si>
    <t>Монтаж инсталляции</t>
  </si>
  <si>
    <t xml:space="preserve">Установка подвесного унитаза </t>
  </si>
  <si>
    <t>Монтаж короба из ГКЛ (под стояк ХВС, стояк канализации, инсталляцию)</t>
  </si>
  <si>
    <t>Монтаж короба из ГКЛ (под стояк ГВС)</t>
  </si>
  <si>
    <t>Монтаж короба из ГКЛ (под стояки ХВС и ГВС, стояк канализации)</t>
  </si>
  <si>
    <t>Наливной полиуретановый пол</t>
  </si>
  <si>
    <t>Установка боллера</t>
  </si>
  <si>
    <t>Установка светильников</t>
  </si>
  <si>
    <t>Монтаж реечного потолка</t>
  </si>
  <si>
    <t>Туалет</t>
  </si>
  <si>
    <t>Грунтовка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</si>
</sst>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.-419]_-;\-* #,##0.00[$р.-419]_-;_-* &quot;-&quot;??[$р.-419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2" fontId="3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3" fillId="0" borderId="25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workbookViewId="0" topLeftCell="A40">
      <selection activeCell="D49" sqref="D49"/>
    </sheetView>
  </sheetViews>
  <sheetFormatPr defaultColWidth="9.140625" defaultRowHeight="15"/>
  <cols>
    <col min="1" max="1" width="39.421875" style="37" customWidth="1"/>
    <col min="2" max="2" width="6.7109375" style="38" customWidth="1"/>
    <col min="3" max="3" width="8.57421875" style="6" customWidth="1"/>
    <col min="4" max="5" width="8.8515625" style="39" customWidth="1"/>
    <col min="6" max="6" width="9.140625" style="40" customWidth="1"/>
    <col min="7" max="7" width="11.8515625" style="41" customWidth="1"/>
  </cols>
  <sheetData>
    <row r="1" spans="1:7" ht="15">
      <c r="A1" s="56" t="s">
        <v>0</v>
      </c>
      <c r="B1" s="64" t="s">
        <v>1</v>
      </c>
      <c r="C1" s="62" t="s">
        <v>2</v>
      </c>
      <c r="D1" s="68"/>
      <c r="E1" s="68"/>
      <c r="F1" s="66" t="s">
        <v>3</v>
      </c>
      <c r="G1" s="60" t="s">
        <v>4</v>
      </c>
    </row>
    <row r="2" spans="1:7" ht="15.75" thickBot="1">
      <c r="A2" s="57"/>
      <c r="B2" s="65"/>
      <c r="C2" s="63"/>
      <c r="D2" s="1" t="s">
        <v>49</v>
      </c>
      <c r="E2" s="1" t="s">
        <v>33</v>
      </c>
      <c r="F2" s="67"/>
      <c r="G2" s="61"/>
    </row>
    <row r="3" spans="1:7" ht="15">
      <c r="A3" s="22" t="s">
        <v>7</v>
      </c>
      <c r="B3" s="23"/>
      <c r="C3" s="23"/>
      <c r="D3" s="23"/>
      <c r="E3" s="23"/>
      <c r="F3" s="23"/>
      <c r="G3" s="24"/>
    </row>
    <row r="4" spans="1:7" ht="15">
      <c r="A4" s="16" t="s">
        <v>50</v>
      </c>
      <c r="B4" s="9" t="s">
        <v>5</v>
      </c>
      <c r="C4" s="2">
        <v>20</v>
      </c>
      <c r="D4" s="3">
        <v>13</v>
      </c>
      <c r="E4" s="3">
        <v>22</v>
      </c>
      <c r="F4" s="4">
        <f>SUM(D4:E4)</f>
        <v>35</v>
      </c>
      <c r="G4" s="5">
        <f>C4*F4</f>
        <v>700</v>
      </c>
    </row>
    <row r="5" spans="1:7" ht="38.25">
      <c r="A5" s="49" t="s">
        <v>31</v>
      </c>
      <c r="B5" s="9" t="s">
        <v>5</v>
      </c>
      <c r="C5" s="2">
        <v>480</v>
      </c>
      <c r="D5" s="3">
        <v>13</v>
      </c>
      <c r="E5" s="3">
        <v>22</v>
      </c>
      <c r="F5" s="4">
        <f>SUM(D5:E5)</f>
        <v>35</v>
      </c>
      <c r="G5" s="54">
        <f>C5*F5</f>
        <v>16800</v>
      </c>
    </row>
    <row r="6" spans="1:7" ht="15">
      <c r="A6" s="49" t="s">
        <v>27</v>
      </c>
      <c r="B6" s="9" t="s">
        <v>5</v>
      </c>
      <c r="C6" s="2">
        <v>60</v>
      </c>
      <c r="D6" s="3">
        <v>13</v>
      </c>
      <c r="E6" s="3">
        <v>22</v>
      </c>
      <c r="F6" s="4">
        <f>SUM(D6:E6)</f>
        <v>35</v>
      </c>
      <c r="G6" s="54">
        <f>C6*F6</f>
        <v>2100</v>
      </c>
    </row>
    <row r="7" spans="1:7" ht="15.75" thickBot="1">
      <c r="A7" s="25"/>
      <c r="B7" s="58" t="s">
        <v>6</v>
      </c>
      <c r="C7" s="58"/>
      <c r="D7" s="58"/>
      <c r="E7" s="58"/>
      <c r="F7" s="59"/>
      <c r="G7" s="26">
        <f>SUM(G4:G6)</f>
        <v>19600</v>
      </c>
    </row>
    <row r="8" spans="1:7" ht="15.75" thickBot="1">
      <c r="A8" s="27"/>
      <c r="B8" s="27"/>
      <c r="C8" s="27"/>
      <c r="D8" s="27"/>
      <c r="E8" s="27"/>
      <c r="F8" s="27"/>
      <c r="G8" s="28"/>
    </row>
    <row r="9" spans="1:7" ht="15">
      <c r="A9" s="22" t="s">
        <v>9</v>
      </c>
      <c r="B9" s="23"/>
      <c r="C9" s="23"/>
      <c r="D9" s="23"/>
      <c r="E9" s="23"/>
      <c r="F9" s="23"/>
      <c r="G9" s="24"/>
    </row>
    <row r="10" spans="1:8" ht="15">
      <c r="A10" s="51" t="s">
        <v>50</v>
      </c>
      <c r="B10" s="43" t="s">
        <v>5</v>
      </c>
      <c r="C10" s="2">
        <v>20</v>
      </c>
      <c r="D10" s="3">
        <v>1.6</v>
      </c>
      <c r="E10" s="3">
        <v>3.4</v>
      </c>
      <c r="F10" s="4">
        <f>SUM(D10:E10)</f>
        <v>5</v>
      </c>
      <c r="G10" s="5">
        <f>C10*F10</f>
        <v>100</v>
      </c>
      <c r="H10" s="8"/>
    </row>
    <row r="11" spans="1:8" s="8" customFormat="1" ht="15">
      <c r="A11" s="50" t="s">
        <v>45</v>
      </c>
      <c r="B11" s="9" t="s">
        <v>5</v>
      </c>
      <c r="C11" s="2">
        <v>840</v>
      </c>
      <c r="D11" s="3">
        <v>1.6</v>
      </c>
      <c r="E11" s="3">
        <v>3.4</v>
      </c>
      <c r="F11" s="4">
        <f>E11+D11</f>
        <v>5</v>
      </c>
      <c r="G11" s="53">
        <f>C11*F11</f>
        <v>4200</v>
      </c>
      <c r="H11"/>
    </row>
    <row r="12" spans="1:8" s="8" customFormat="1" ht="15.75" thickBot="1">
      <c r="A12" s="25"/>
      <c r="B12" s="58" t="s">
        <v>6</v>
      </c>
      <c r="C12" s="58"/>
      <c r="D12" s="58"/>
      <c r="E12" s="58"/>
      <c r="F12" s="59"/>
      <c r="G12" s="26">
        <f>SUM(G10:G11)</f>
        <v>4300</v>
      </c>
      <c r="H12"/>
    </row>
    <row r="13" spans="1:8" s="8" customFormat="1" ht="15.75" thickBot="1">
      <c r="A13" s="30"/>
      <c r="B13" s="30"/>
      <c r="C13" s="30"/>
      <c r="D13" s="30"/>
      <c r="E13" s="30"/>
      <c r="F13" s="30"/>
      <c r="G13" s="31"/>
      <c r="H13"/>
    </row>
    <row r="14" spans="1:8" s="8" customFormat="1" ht="15">
      <c r="A14" s="17" t="s">
        <v>16</v>
      </c>
      <c r="B14" s="18"/>
      <c r="C14" s="18"/>
      <c r="D14" s="18"/>
      <c r="E14" s="18"/>
      <c r="F14" s="18"/>
      <c r="G14" s="19"/>
      <c r="H14"/>
    </row>
    <row r="15" spans="1:8" s="8" customFormat="1" ht="15">
      <c r="A15" s="52" t="s">
        <v>48</v>
      </c>
      <c r="B15" s="9" t="s">
        <v>5</v>
      </c>
      <c r="C15" s="2">
        <v>330</v>
      </c>
      <c r="D15" s="3">
        <v>1.6</v>
      </c>
      <c r="E15" s="3">
        <v>3.4</v>
      </c>
      <c r="F15" s="4">
        <f>E15+D15</f>
        <v>5</v>
      </c>
      <c r="G15" s="54">
        <f>F15*C15</f>
        <v>1650</v>
      </c>
      <c r="H15"/>
    </row>
    <row r="16" spans="1:8" s="8" customFormat="1" ht="15.75" thickBot="1">
      <c r="A16" s="20"/>
      <c r="B16" s="69" t="s">
        <v>6</v>
      </c>
      <c r="C16" s="69"/>
      <c r="D16" s="69"/>
      <c r="E16" s="69"/>
      <c r="F16" s="70"/>
      <c r="G16" s="21">
        <f>G15</f>
        <v>1650</v>
      </c>
      <c r="H16"/>
    </row>
    <row r="17" spans="1:8" s="8" customFormat="1" ht="15.75" thickBot="1">
      <c r="A17" s="32"/>
      <c r="B17" s="32"/>
      <c r="C17" s="32"/>
      <c r="D17" s="32"/>
      <c r="E17" s="32"/>
      <c r="F17" s="32"/>
      <c r="G17" s="32"/>
      <c r="H17"/>
    </row>
    <row r="18" spans="1:7" ht="15">
      <c r="A18" s="22" t="s">
        <v>25</v>
      </c>
      <c r="B18" s="23"/>
      <c r="C18" s="23"/>
      <c r="D18" s="23"/>
      <c r="E18" s="23"/>
      <c r="F18" s="23"/>
      <c r="G18" s="24"/>
    </row>
    <row r="19" spans="1:7" ht="15">
      <c r="A19" s="33" t="s">
        <v>38</v>
      </c>
      <c r="B19" s="9" t="s">
        <v>8</v>
      </c>
      <c r="C19" s="12">
        <v>210</v>
      </c>
      <c r="D19" s="72">
        <v>12</v>
      </c>
      <c r="E19" s="73"/>
      <c r="F19" s="4">
        <f aca="true" t="shared" si="0" ref="F19:F31">SUM(D19:E19)</f>
        <v>12</v>
      </c>
      <c r="G19" s="5">
        <f aca="true" t="shared" si="1" ref="G19:G31">C19*F19</f>
        <v>2520</v>
      </c>
    </row>
    <row r="20" spans="1:7" ht="15">
      <c r="A20" s="33" t="s">
        <v>11</v>
      </c>
      <c r="B20" s="11" t="s">
        <v>12</v>
      </c>
      <c r="C20" s="12">
        <v>900</v>
      </c>
      <c r="D20" s="3">
        <v>2</v>
      </c>
      <c r="E20" s="3">
        <v>3</v>
      </c>
      <c r="F20" s="4">
        <f t="shared" si="0"/>
        <v>5</v>
      </c>
      <c r="G20" s="5">
        <f t="shared" si="1"/>
        <v>4500</v>
      </c>
    </row>
    <row r="21" spans="1:7" ht="15">
      <c r="A21" s="13" t="s">
        <v>13</v>
      </c>
      <c r="B21" s="11" t="s">
        <v>12</v>
      </c>
      <c r="C21" s="12">
        <v>600</v>
      </c>
      <c r="D21" s="3">
        <v>1</v>
      </c>
      <c r="E21" s="3">
        <v>3</v>
      </c>
      <c r="F21" s="4">
        <f t="shared" si="0"/>
        <v>4</v>
      </c>
      <c r="G21" s="5">
        <f t="shared" si="1"/>
        <v>2400</v>
      </c>
    </row>
    <row r="22" spans="1:7" ht="15">
      <c r="A22" s="13" t="s">
        <v>35</v>
      </c>
      <c r="B22" s="11" t="s">
        <v>10</v>
      </c>
      <c r="C22" s="12">
        <v>660</v>
      </c>
      <c r="D22" s="3"/>
      <c r="E22" s="3">
        <v>2</v>
      </c>
      <c r="F22" s="4">
        <f t="shared" si="0"/>
        <v>2</v>
      </c>
      <c r="G22" s="5">
        <f t="shared" si="1"/>
        <v>1320</v>
      </c>
    </row>
    <row r="23" spans="1:7" ht="15">
      <c r="A23" s="14" t="s">
        <v>14</v>
      </c>
      <c r="B23" s="11" t="s">
        <v>10</v>
      </c>
      <c r="C23" s="12">
        <v>300</v>
      </c>
      <c r="D23" s="3"/>
      <c r="E23" s="3">
        <v>2</v>
      </c>
      <c r="F23" s="4">
        <f t="shared" si="0"/>
        <v>2</v>
      </c>
      <c r="G23" s="5">
        <f t="shared" si="1"/>
        <v>600</v>
      </c>
    </row>
    <row r="24" spans="1:7" ht="15">
      <c r="A24" s="14" t="s">
        <v>40</v>
      </c>
      <c r="B24" s="44" t="s">
        <v>10</v>
      </c>
      <c r="C24" s="48">
        <v>2700</v>
      </c>
      <c r="D24" s="3">
        <v>1</v>
      </c>
      <c r="E24" s="3"/>
      <c r="F24" s="4">
        <f t="shared" si="0"/>
        <v>1</v>
      </c>
      <c r="G24" s="5">
        <f t="shared" si="1"/>
        <v>2700</v>
      </c>
    </row>
    <row r="25" spans="1:7" ht="15">
      <c r="A25" s="42" t="s">
        <v>41</v>
      </c>
      <c r="B25" s="44" t="s">
        <v>10</v>
      </c>
      <c r="C25" s="2">
        <v>600</v>
      </c>
      <c r="D25" s="3">
        <v>1</v>
      </c>
      <c r="E25" s="3"/>
      <c r="F25" s="4">
        <f t="shared" si="0"/>
        <v>1</v>
      </c>
      <c r="G25" s="5">
        <f t="shared" si="1"/>
        <v>600</v>
      </c>
    </row>
    <row r="26" spans="1:7" ht="15">
      <c r="A26" s="16" t="s">
        <v>32</v>
      </c>
      <c r="B26" s="11" t="s">
        <v>10</v>
      </c>
      <c r="C26" s="2">
        <v>1500</v>
      </c>
      <c r="D26" s="3"/>
      <c r="E26" s="3">
        <v>1</v>
      </c>
      <c r="F26" s="4">
        <f t="shared" si="0"/>
        <v>1</v>
      </c>
      <c r="G26" s="5">
        <f t="shared" si="1"/>
        <v>1500</v>
      </c>
    </row>
    <row r="27" spans="1:7" ht="15">
      <c r="A27" s="16" t="s">
        <v>28</v>
      </c>
      <c r="B27" s="11" t="s">
        <v>10</v>
      </c>
      <c r="C27" s="2">
        <v>1200</v>
      </c>
      <c r="D27" s="3"/>
      <c r="E27" s="3">
        <v>1</v>
      </c>
      <c r="F27" s="4">
        <f t="shared" si="0"/>
        <v>1</v>
      </c>
      <c r="G27" s="5">
        <f t="shared" si="1"/>
        <v>1200</v>
      </c>
    </row>
    <row r="28" spans="1:7" ht="26.25">
      <c r="A28" s="52" t="s">
        <v>34</v>
      </c>
      <c r="B28" s="9" t="s">
        <v>10</v>
      </c>
      <c r="C28" s="2">
        <v>450</v>
      </c>
      <c r="D28" s="3"/>
      <c r="E28" s="3">
        <v>1</v>
      </c>
      <c r="F28" s="4">
        <f t="shared" si="0"/>
        <v>1</v>
      </c>
      <c r="G28" s="54">
        <f t="shared" si="1"/>
        <v>450</v>
      </c>
    </row>
    <row r="29" spans="1:7" ht="15">
      <c r="A29" s="55" t="s">
        <v>39</v>
      </c>
      <c r="B29" s="9" t="s">
        <v>10</v>
      </c>
      <c r="C29" s="48">
        <v>180</v>
      </c>
      <c r="D29" s="3"/>
      <c r="E29" s="3">
        <v>1</v>
      </c>
      <c r="F29" s="4">
        <f t="shared" si="0"/>
        <v>1</v>
      </c>
      <c r="G29" s="54">
        <f t="shared" si="1"/>
        <v>180</v>
      </c>
    </row>
    <row r="30" spans="1:7" ht="15">
      <c r="A30" s="55" t="s">
        <v>37</v>
      </c>
      <c r="B30" s="9" t="s">
        <v>10</v>
      </c>
      <c r="C30" s="48">
        <v>900</v>
      </c>
      <c r="D30" s="3"/>
      <c r="E30" s="3">
        <v>1</v>
      </c>
      <c r="F30" s="4">
        <f t="shared" si="0"/>
        <v>1</v>
      </c>
      <c r="G30" s="54">
        <f t="shared" si="1"/>
        <v>900</v>
      </c>
    </row>
    <row r="31" spans="1:7" ht="15">
      <c r="A31" s="55" t="s">
        <v>46</v>
      </c>
      <c r="B31" s="9" t="s">
        <v>10</v>
      </c>
      <c r="C31" s="48">
        <v>900</v>
      </c>
      <c r="D31" s="3"/>
      <c r="E31" s="3">
        <v>1</v>
      </c>
      <c r="F31" s="4">
        <f t="shared" si="0"/>
        <v>1</v>
      </c>
      <c r="G31" s="54">
        <f t="shared" si="1"/>
        <v>900</v>
      </c>
    </row>
    <row r="32" spans="1:7" ht="15.75" thickBot="1">
      <c r="A32" s="25"/>
      <c r="B32" s="58" t="s">
        <v>6</v>
      </c>
      <c r="C32" s="58"/>
      <c r="D32" s="58"/>
      <c r="E32" s="58"/>
      <c r="F32" s="59"/>
      <c r="G32" s="26">
        <f>SUM(G19:G31)</f>
        <v>19770</v>
      </c>
    </row>
    <row r="33" spans="1:7" ht="15.75" thickBot="1">
      <c r="A33" s="29"/>
      <c r="B33" s="29"/>
      <c r="C33" s="29"/>
      <c r="D33" s="29"/>
      <c r="E33" s="29"/>
      <c r="F33" s="29"/>
      <c r="G33" s="29"/>
    </row>
    <row r="34" spans="1:7" ht="15">
      <c r="A34" s="22" t="s">
        <v>26</v>
      </c>
      <c r="B34" s="23"/>
      <c r="C34" s="23"/>
      <c r="D34" s="23"/>
      <c r="E34" s="23"/>
      <c r="F34" s="23"/>
      <c r="G34" s="24"/>
    </row>
    <row r="35" spans="1:7" ht="15">
      <c r="A35" s="16" t="s">
        <v>23</v>
      </c>
      <c r="B35" s="9" t="s">
        <v>10</v>
      </c>
      <c r="C35" s="2">
        <v>210</v>
      </c>
      <c r="D35" s="3"/>
      <c r="E35" s="3">
        <v>4</v>
      </c>
      <c r="F35" s="4">
        <f aca="true" t="shared" si="2" ref="F35:F42">SUM(D35:E35)</f>
        <v>4</v>
      </c>
      <c r="G35" s="5">
        <f aca="true" t="shared" si="3" ref="G35:G42">C35*F35</f>
        <v>840</v>
      </c>
    </row>
    <row r="36" spans="1:7" ht="15">
      <c r="A36" s="16" t="s">
        <v>19</v>
      </c>
      <c r="B36" s="9" t="s">
        <v>8</v>
      </c>
      <c r="C36" s="2">
        <v>210</v>
      </c>
      <c r="D36" s="71">
        <v>20</v>
      </c>
      <c r="E36" s="71"/>
      <c r="F36" s="4">
        <f t="shared" si="2"/>
        <v>20</v>
      </c>
      <c r="G36" s="5">
        <f t="shared" si="3"/>
        <v>4200</v>
      </c>
    </row>
    <row r="37" spans="1:7" ht="15">
      <c r="A37" s="16" t="s">
        <v>20</v>
      </c>
      <c r="B37" s="9" t="s">
        <v>10</v>
      </c>
      <c r="C37" s="2">
        <v>60</v>
      </c>
      <c r="D37" s="3"/>
      <c r="E37" s="3">
        <v>4</v>
      </c>
      <c r="F37" s="4">
        <f t="shared" si="2"/>
        <v>4</v>
      </c>
      <c r="G37" s="5">
        <f t="shared" si="3"/>
        <v>240</v>
      </c>
    </row>
    <row r="38" spans="1:7" ht="15">
      <c r="A38" s="16" t="s">
        <v>21</v>
      </c>
      <c r="B38" s="9" t="s">
        <v>8</v>
      </c>
      <c r="C38" s="2">
        <v>40</v>
      </c>
      <c r="D38" s="71">
        <v>20</v>
      </c>
      <c r="E38" s="71"/>
      <c r="F38" s="4">
        <f t="shared" si="2"/>
        <v>20</v>
      </c>
      <c r="G38" s="5">
        <f t="shared" si="3"/>
        <v>800</v>
      </c>
    </row>
    <row r="39" spans="1:7" ht="15">
      <c r="A39" s="16" t="s">
        <v>24</v>
      </c>
      <c r="B39" s="9" t="s">
        <v>10</v>
      </c>
      <c r="C39" s="2">
        <v>90</v>
      </c>
      <c r="D39" s="3"/>
      <c r="E39" s="3">
        <v>4</v>
      </c>
      <c r="F39" s="4">
        <f t="shared" si="2"/>
        <v>4</v>
      </c>
      <c r="G39" s="5">
        <f t="shared" si="3"/>
        <v>360</v>
      </c>
    </row>
    <row r="40" spans="1:7" ht="15">
      <c r="A40" s="16" t="s">
        <v>22</v>
      </c>
      <c r="B40" s="9" t="s">
        <v>10</v>
      </c>
      <c r="C40" s="2">
        <v>240</v>
      </c>
      <c r="D40" s="71">
        <v>1</v>
      </c>
      <c r="E40" s="71"/>
      <c r="F40" s="4">
        <f t="shared" si="2"/>
        <v>1</v>
      </c>
      <c r="G40" s="5">
        <f t="shared" si="3"/>
        <v>240</v>
      </c>
    </row>
    <row r="41" spans="1:7" ht="15">
      <c r="A41" s="16" t="s">
        <v>47</v>
      </c>
      <c r="B41" s="9" t="s">
        <v>10</v>
      </c>
      <c r="C41" s="2">
        <v>150</v>
      </c>
      <c r="D41" s="3">
        <v>2</v>
      </c>
      <c r="E41" s="3">
        <v>4</v>
      </c>
      <c r="F41" s="4">
        <f t="shared" si="2"/>
        <v>6</v>
      </c>
      <c r="G41" s="5">
        <f t="shared" si="3"/>
        <v>900</v>
      </c>
    </row>
    <row r="42" spans="1:7" ht="26.25">
      <c r="A42" s="45" t="s">
        <v>36</v>
      </c>
      <c r="B42" s="9" t="s">
        <v>10</v>
      </c>
      <c r="C42" s="2">
        <v>900</v>
      </c>
      <c r="D42" s="3"/>
      <c r="E42" s="3">
        <v>1</v>
      </c>
      <c r="F42" s="4">
        <f t="shared" si="2"/>
        <v>1</v>
      </c>
      <c r="G42" s="5">
        <f t="shared" si="3"/>
        <v>900</v>
      </c>
    </row>
    <row r="43" spans="1:7" ht="15.75" thickBot="1">
      <c r="A43" s="25"/>
      <c r="B43" s="58" t="s">
        <v>6</v>
      </c>
      <c r="C43" s="58"/>
      <c r="D43" s="58"/>
      <c r="E43" s="58"/>
      <c r="F43" s="59"/>
      <c r="G43" s="26">
        <f>SUM(G35:G42)</f>
        <v>8480</v>
      </c>
    </row>
    <row r="44" spans="1:7" ht="15.75" thickBot="1">
      <c r="A44" s="29"/>
      <c r="B44" s="29"/>
      <c r="C44" s="29"/>
      <c r="D44" s="29"/>
      <c r="E44" s="29"/>
      <c r="F44" s="29"/>
      <c r="G44" s="29"/>
    </row>
    <row r="45" spans="1:7" ht="15">
      <c r="A45" s="22" t="s">
        <v>29</v>
      </c>
      <c r="B45" s="23"/>
      <c r="C45" s="23"/>
      <c r="D45" s="23"/>
      <c r="E45" s="23"/>
      <c r="F45" s="23"/>
      <c r="G45" s="24"/>
    </row>
    <row r="46" spans="1:7" ht="15">
      <c r="A46" s="16" t="s">
        <v>17</v>
      </c>
      <c r="B46" s="11" t="s">
        <v>18</v>
      </c>
      <c r="C46" s="10">
        <v>40</v>
      </c>
      <c r="D46" s="71">
        <v>30</v>
      </c>
      <c r="E46" s="71"/>
      <c r="F46" s="4">
        <f>SUM(D46:E46)</f>
        <v>30</v>
      </c>
      <c r="G46" s="5">
        <f>C46*F46</f>
        <v>1200</v>
      </c>
    </row>
    <row r="47" spans="1:7" ht="25.5">
      <c r="A47" s="15" t="s">
        <v>42</v>
      </c>
      <c r="B47" s="9" t="s">
        <v>10</v>
      </c>
      <c r="C47" s="2">
        <v>720</v>
      </c>
      <c r="D47" s="3"/>
      <c r="E47" s="3">
        <v>1</v>
      </c>
      <c r="F47" s="4">
        <f>SUM(D47:E47)</f>
        <v>1</v>
      </c>
      <c r="G47" s="5">
        <f>C47*F47</f>
        <v>720</v>
      </c>
    </row>
    <row r="48" spans="1:7" ht="15">
      <c r="A48" s="15" t="s">
        <v>43</v>
      </c>
      <c r="B48" s="9" t="s">
        <v>10</v>
      </c>
      <c r="C48" s="2">
        <v>720</v>
      </c>
      <c r="D48" s="3">
        <v>1</v>
      </c>
      <c r="E48" s="3"/>
      <c r="F48" s="4">
        <f>SUM(D48:E48)</f>
        <v>1</v>
      </c>
      <c r="G48" s="5">
        <f>C48*F48</f>
        <v>720</v>
      </c>
    </row>
    <row r="49" spans="1:7" ht="25.5">
      <c r="A49" s="15" t="s">
        <v>44</v>
      </c>
      <c r="B49" s="9" t="s">
        <v>10</v>
      </c>
      <c r="C49" s="2">
        <v>1080</v>
      </c>
      <c r="D49" s="3">
        <v>1</v>
      </c>
      <c r="E49" s="3"/>
      <c r="F49" s="4">
        <f>SUM(D49:E49)</f>
        <v>1</v>
      </c>
      <c r="G49" s="5">
        <f>C49*F49</f>
        <v>1080</v>
      </c>
    </row>
    <row r="50" spans="1:7" ht="15">
      <c r="A50" s="16" t="s">
        <v>30</v>
      </c>
      <c r="B50" s="11" t="s">
        <v>10</v>
      </c>
      <c r="C50" s="10">
        <v>900</v>
      </c>
      <c r="D50" s="3">
        <v>1</v>
      </c>
      <c r="E50" s="3">
        <v>1</v>
      </c>
      <c r="F50" s="4">
        <f>SUM(D50:E50)</f>
        <v>2</v>
      </c>
      <c r="G50" s="5">
        <f>C50*F50</f>
        <v>1800</v>
      </c>
    </row>
    <row r="51" spans="1:7" ht="15.75" thickBot="1">
      <c r="A51" s="25"/>
      <c r="B51" s="58" t="s">
        <v>6</v>
      </c>
      <c r="C51" s="58"/>
      <c r="D51" s="58"/>
      <c r="E51" s="58"/>
      <c r="F51" s="59"/>
      <c r="G51" s="26">
        <f>SUM(G46:G50)</f>
        <v>5520</v>
      </c>
    </row>
    <row r="52" spans="1:7" ht="15.75" thickBot="1">
      <c r="A52" s="34"/>
      <c r="B52" s="29"/>
      <c r="C52" s="7"/>
      <c r="D52" s="35"/>
      <c r="E52" s="35"/>
      <c r="F52" s="36"/>
      <c r="G52" s="31"/>
    </row>
    <row r="53" spans="1:7" ht="15">
      <c r="A53" s="77" t="s">
        <v>15</v>
      </c>
      <c r="B53" s="78"/>
      <c r="C53" s="78"/>
      <c r="D53" s="78"/>
      <c r="E53" s="78"/>
      <c r="F53" s="78"/>
      <c r="G53" s="79"/>
    </row>
    <row r="54" spans="1:7" ht="15">
      <c r="A54" s="74" t="s">
        <v>7</v>
      </c>
      <c r="B54" s="75"/>
      <c r="C54" s="75"/>
      <c r="D54" s="75"/>
      <c r="E54" s="75"/>
      <c r="F54" s="75"/>
      <c r="G54" s="46">
        <f>G7</f>
        <v>19600</v>
      </c>
    </row>
    <row r="55" spans="1:7" ht="15">
      <c r="A55" s="74" t="s">
        <v>9</v>
      </c>
      <c r="B55" s="75"/>
      <c r="C55" s="75"/>
      <c r="D55" s="75"/>
      <c r="E55" s="75"/>
      <c r="F55" s="75"/>
      <c r="G55" s="46">
        <f>G12</f>
        <v>4300</v>
      </c>
    </row>
    <row r="56" spans="1:7" ht="15">
      <c r="A56" s="74" t="s">
        <v>16</v>
      </c>
      <c r="B56" s="75"/>
      <c r="C56" s="75"/>
      <c r="D56" s="75"/>
      <c r="E56" s="75"/>
      <c r="F56" s="75"/>
      <c r="G56" s="46">
        <f>G16</f>
        <v>1650</v>
      </c>
    </row>
    <row r="57" spans="1:7" ht="15">
      <c r="A57" s="74" t="s">
        <v>25</v>
      </c>
      <c r="B57" s="75"/>
      <c r="C57" s="75"/>
      <c r="D57" s="75"/>
      <c r="E57" s="75"/>
      <c r="F57" s="75"/>
      <c r="G57" s="46">
        <f>G32</f>
        <v>19770</v>
      </c>
    </row>
    <row r="58" spans="1:7" ht="15">
      <c r="A58" s="74" t="s">
        <v>26</v>
      </c>
      <c r="B58" s="75"/>
      <c r="C58" s="75"/>
      <c r="D58" s="75"/>
      <c r="E58" s="75"/>
      <c r="F58" s="75"/>
      <c r="G58" s="46">
        <f>G43</f>
        <v>8480</v>
      </c>
    </row>
    <row r="59" spans="1:7" ht="15">
      <c r="A59" s="74" t="s">
        <v>29</v>
      </c>
      <c r="B59" s="75"/>
      <c r="C59" s="75"/>
      <c r="D59" s="75"/>
      <c r="E59" s="75"/>
      <c r="F59" s="75"/>
      <c r="G59" s="46">
        <f>G51</f>
        <v>5520</v>
      </c>
    </row>
    <row r="60" spans="1:7" ht="15.75" thickBot="1">
      <c r="A60" s="76" t="s">
        <v>6</v>
      </c>
      <c r="B60" s="69"/>
      <c r="C60" s="69"/>
      <c r="D60" s="69"/>
      <c r="E60" s="69"/>
      <c r="F60" s="69"/>
      <c r="G60" s="47">
        <f>SUM(G54:G59)</f>
        <v>59320</v>
      </c>
    </row>
    <row r="61" spans="1:7" ht="15">
      <c r="A61" s="34"/>
      <c r="B61" s="29"/>
      <c r="C61" s="7"/>
      <c r="F61"/>
      <c r="G61"/>
    </row>
  </sheetData>
  <sheetProtection/>
  <mergeCells count="25">
    <mergeCell ref="D40:E40"/>
    <mergeCell ref="D38:E38"/>
    <mergeCell ref="B51:F51"/>
    <mergeCell ref="A56:F56"/>
    <mergeCell ref="A55:F55"/>
    <mergeCell ref="D36:E36"/>
    <mergeCell ref="D19:E19"/>
    <mergeCell ref="A57:F57"/>
    <mergeCell ref="A60:F60"/>
    <mergeCell ref="A59:F59"/>
    <mergeCell ref="A58:F58"/>
    <mergeCell ref="A54:F54"/>
    <mergeCell ref="B32:F32"/>
    <mergeCell ref="D46:E46"/>
    <mergeCell ref="A53:G53"/>
    <mergeCell ref="A1:A2"/>
    <mergeCell ref="B12:F12"/>
    <mergeCell ref="G1:G2"/>
    <mergeCell ref="B7:F7"/>
    <mergeCell ref="C1:C2"/>
    <mergeCell ref="B43:F43"/>
    <mergeCell ref="B1:B2"/>
    <mergeCell ref="F1:F2"/>
    <mergeCell ref="D1:E1"/>
    <mergeCell ref="B16:F16"/>
  </mergeCells>
  <printOptions/>
  <pageMargins left="0.6145833333333334" right="0.25" top="0.343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2014-12-03T22:29:31Z</dcterms:modified>
  <cp:category/>
  <cp:version/>
  <cp:contentType/>
  <cp:contentStatus/>
</cp:coreProperties>
</file>