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Смет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<sst xmlns="http://schemas.openxmlformats.org/spreadsheetml/2006/main" count="61" uniqueCount="39">
  <si>
    <t>Наименование работ</t>
  </si>
  <si>
    <t>Ед.изм.</t>
  </si>
  <si>
    <t>Ст.за ед</t>
  </si>
  <si>
    <t>Помещение</t>
  </si>
  <si>
    <t>Общее    кол-во</t>
  </si>
  <si>
    <t>Грунтовка (1-й слой)</t>
  </si>
  <si>
    <t>Грунтовка (2-й слой)</t>
  </si>
  <si>
    <t>Итого</t>
  </si>
  <si>
    <t>м2</t>
  </si>
  <si>
    <t>СУММА:</t>
  </si>
  <si>
    <t>м/п</t>
  </si>
  <si>
    <t>шт.</t>
  </si>
  <si>
    <t>Расчеты</t>
  </si>
  <si>
    <t>Раздел 5. Потолок</t>
  </si>
  <si>
    <t>Устройство штробы в стене,полу до 3см.</t>
  </si>
  <si>
    <t>Монтаж коробки для розетки/выключателя</t>
  </si>
  <si>
    <t>Укладка силового,тв,тел.,инт,кабеля</t>
  </si>
  <si>
    <t>Устройство гнезда для подразетников в стене</t>
  </si>
  <si>
    <t>Монтаж розеток,выключателей, регулятора ТП</t>
  </si>
  <si>
    <t>Ошкуривание (шлифовка) поверхности стен</t>
  </si>
  <si>
    <t>Раздел 7. Электрика</t>
  </si>
  <si>
    <t>Раздел 8. Прочие работы</t>
  </si>
  <si>
    <t>Укладка подложки</t>
  </si>
  <si>
    <r>
      <t xml:space="preserve">Укладка ламината </t>
    </r>
    <r>
      <rPr>
        <i/>
        <sz val="10"/>
        <color indexed="8"/>
        <rFont val="Calibri"/>
        <family val="2"/>
      </rPr>
      <t>(замок, под прямым углом)</t>
    </r>
  </si>
  <si>
    <t>Монтаж плинтуса пластикового</t>
  </si>
  <si>
    <t>Комната</t>
  </si>
  <si>
    <t>Шпатлевка стен под обои</t>
  </si>
  <si>
    <t xml:space="preserve"> СУММА:</t>
  </si>
  <si>
    <t>Покраска труб в 2 слоя</t>
  </si>
  <si>
    <t>Гардероб</t>
  </si>
  <si>
    <t>Раздел 1. Стены</t>
  </si>
  <si>
    <t>Раздел 2. Полы</t>
  </si>
  <si>
    <t>Покраска потолка в 2 слоя</t>
  </si>
  <si>
    <t>Раздел 3. Потолок</t>
  </si>
  <si>
    <t>Раздел 4. Электрика</t>
  </si>
  <si>
    <t>Раздел 5. Прочие работы</t>
  </si>
  <si>
    <r>
      <t xml:space="preserve">Поклейка обоев  </t>
    </r>
    <r>
      <rPr>
        <i/>
        <sz val="10"/>
        <color indexed="8"/>
        <rFont val="Calibri"/>
        <family val="2"/>
      </rPr>
      <t>(Указана средняя цена, в зависимости от видов обоев: обои без подгонки рисунка - 220 руб/м2, обои с подбором рисунка - 270 руб/м2, обои под покраску - 200 руб/м2)</t>
    </r>
  </si>
  <si>
    <t>Отверстие в монолитной стене</t>
  </si>
  <si>
    <t>Монтаж декор.уголков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</si>
</sst>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[$р.-419]_-;\-* #,##0.00[$р.-419]_-;_-* &quot;-&quot;??[$р.-419]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2" fontId="3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vertical="justify"/>
    </xf>
    <xf numFmtId="2" fontId="2" fillId="3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right" vertical="center"/>
    </xf>
    <xf numFmtId="0" fontId="3" fillId="34" borderId="21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2" fillId="0" borderId="13" xfId="0" applyFont="1" applyBorder="1" applyAlignment="1">
      <alignment/>
    </xf>
    <xf numFmtId="2" fontId="3" fillId="0" borderId="24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36" borderId="21" xfId="0" applyFont="1" applyFill="1" applyBorder="1" applyAlignment="1">
      <alignment horizontal="left"/>
    </xf>
    <xf numFmtId="0" fontId="3" fillId="36" borderId="22" xfId="0" applyFont="1" applyFill="1" applyBorder="1" applyAlignment="1">
      <alignment horizontal="left"/>
    </xf>
    <xf numFmtId="0" fontId="3" fillId="36" borderId="23" xfId="0" applyFont="1" applyFill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 wrapText="1"/>
    </xf>
    <xf numFmtId="2" fontId="3" fillId="0" borderId="34" xfId="0" applyNumberFormat="1" applyFont="1" applyBorder="1" applyAlignment="1">
      <alignment horizontal="center" vertical="center" wrapText="1"/>
    </xf>
    <xf numFmtId="2" fontId="3" fillId="0" borderId="36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35" borderId="15" xfId="0" applyNumberFormat="1" applyFont="1" applyFill="1" applyBorder="1" applyAlignment="1">
      <alignment horizontal="center" vertical="center"/>
    </xf>
    <xf numFmtId="2" fontId="2" fillId="35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Layout" workbookViewId="0" topLeftCell="A1">
      <selection activeCell="G43" sqref="G43"/>
    </sheetView>
  </sheetViews>
  <sheetFormatPr defaultColWidth="9.140625" defaultRowHeight="15"/>
  <cols>
    <col min="1" max="1" width="42.7109375" style="8" customWidth="1"/>
    <col min="2" max="2" width="6.7109375" style="10" customWidth="1"/>
    <col min="3" max="3" width="8.57421875" style="11" customWidth="1"/>
    <col min="4" max="4" width="22.8515625" style="12" customWidth="1"/>
    <col min="5" max="5" width="17.28125" style="12" customWidth="1"/>
    <col min="6" max="6" width="11.57421875" style="13" customWidth="1"/>
    <col min="7" max="7" width="11.8515625" style="14" customWidth="1"/>
  </cols>
  <sheetData>
    <row r="1" spans="1:7" ht="15">
      <c r="A1" s="56" t="s">
        <v>0</v>
      </c>
      <c r="B1" s="62" t="s">
        <v>1</v>
      </c>
      <c r="C1" s="70" t="s">
        <v>2</v>
      </c>
      <c r="D1" s="64" t="s">
        <v>3</v>
      </c>
      <c r="E1" s="65"/>
      <c r="F1" s="66" t="s">
        <v>4</v>
      </c>
      <c r="G1" s="68" t="s">
        <v>7</v>
      </c>
    </row>
    <row r="2" spans="1:7" ht="15.75" thickBot="1">
      <c r="A2" s="57"/>
      <c r="B2" s="63"/>
      <c r="C2" s="71"/>
      <c r="D2" s="2" t="s">
        <v>25</v>
      </c>
      <c r="E2" s="2" t="s">
        <v>29</v>
      </c>
      <c r="F2" s="67"/>
      <c r="G2" s="69"/>
    </row>
    <row r="3" spans="1:7" ht="15" customHeight="1">
      <c r="A3" s="31" t="s">
        <v>30</v>
      </c>
      <c r="B3" s="32"/>
      <c r="C3" s="32"/>
      <c r="D3" s="32"/>
      <c r="E3" s="32"/>
      <c r="F3" s="32"/>
      <c r="G3" s="33"/>
    </row>
    <row r="4" spans="1:7" ht="15">
      <c r="A4" s="1" t="s">
        <v>5</v>
      </c>
      <c r="B4" s="7" t="s">
        <v>8</v>
      </c>
      <c r="C4" s="3">
        <v>20</v>
      </c>
      <c r="D4" s="4">
        <v>33</v>
      </c>
      <c r="E4" s="4">
        <v>19.8</v>
      </c>
      <c r="F4" s="5">
        <f aca="true" t="shared" si="0" ref="F4:F9">SUM(D4:E4)</f>
        <v>52.8</v>
      </c>
      <c r="G4" s="22">
        <f aca="true" t="shared" si="1" ref="G4:G9">F4*C4</f>
        <v>1056</v>
      </c>
    </row>
    <row r="5" spans="1:7" ht="15">
      <c r="A5" s="40" t="s">
        <v>26</v>
      </c>
      <c r="B5" s="41" t="s">
        <v>8</v>
      </c>
      <c r="C5" s="42">
        <v>100</v>
      </c>
      <c r="D5" s="4">
        <v>33</v>
      </c>
      <c r="E5" s="4">
        <v>19.8</v>
      </c>
      <c r="F5" s="5">
        <f t="shared" si="0"/>
        <v>52.8</v>
      </c>
      <c r="G5" s="22">
        <f t="shared" si="1"/>
        <v>5280</v>
      </c>
    </row>
    <row r="6" spans="1:7" ht="15">
      <c r="A6" s="1" t="s">
        <v>19</v>
      </c>
      <c r="B6" s="7" t="s">
        <v>8</v>
      </c>
      <c r="C6" s="3">
        <v>25</v>
      </c>
      <c r="D6" s="4">
        <v>33</v>
      </c>
      <c r="E6" s="4">
        <v>19.8</v>
      </c>
      <c r="F6" s="5">
        <f t="shared" si="0"/>
        <v>52.8</v>
      </c>
      <c r="G6" s="22">
        <f t="shared" si="1"/>
        <v>1320</v>
      </c>
    </row>
    <row r="7" spans="1:7" ht="15">
      <c r="A7" s="1" t="s">
        <v>6</v>
      </c>
      <c r="B7" s="7" t="s">
        <v>8</v>
      </c>
      <c r="C7" s="3">
        <v>20</v>
      </c>
      <c r="D7" s="4">
        <v>33</v>
      </c>
      <c r="E7" s="4">
        <v>19.8</v>
      </c>
      <c r="F7" s="5">
        <f t="shared" si="0"/>
        <v>52.8</v>
      </c>
      <c r="G7" s="22">
        <f t="shared" si="1"/>
        <v>1056</v>
      </c>
    </row>
    <row r="8" spans="1:7" ht="51.75">
      <c r="A8" s="37" t="s">
        <v>36</v>
      </c>
      <c r="B8" s="34" t="s">
        <v>8</v>
      </c>
      <c r="C8" s="3">
        <v>110</v>
      </c>
      <c r="D8" s="4">
        <v>33</v>
      </c>
      <c r="E8" s="4">
        <v>19.8</v>
      </c>
      <c r="F8" s="5">
        <f t="shared" si="0"/>
        <v>52.8</v>
      </c>
      <c r="G8" s="22">
        <f t="shared" si="1"/>
        <v>5808</v>
      </c>
    </row>
    <row r="9" spans="1:7" ht="15">
      <c r="A9" s="37" t="s">
        <v>38</v>
      </c>
      <c r="B9" s="34" t="s">
        <v>10</v>
      </c>
      <c r="C9" s="3">
        <v>60</v>
      </c>
      <c r="D9" s="4">
        <v>5.5</v>
      </c>
      <c r="E9" s="4"/>
      <c r="F9" s="5">
        <f t="shared" si="0"/>
        <v>5.5</v>
      </c>
      <c r="G9" s="22">
        <f t="shared" si="1"/>
        <v>330</v>
      </c>
    </row>
    <row r="10" spans="1:7" ht="16.5" customHeight="1" thickBot="1">
      <c r="A10" s="27"/>
      <c r="B10" s="58" t="s">
        <v>9</v>
      </c>
      <c r="C10" s="58"/>
      <c r="D10" s="58"/>
      <c r="E10" s="58"/>
      <c r="F10" s="59"/>
      <c r="G10" s="9">
        <f>SUM(G4:G9)</f>
        <v>14850</v>
      </c>
    </row>
    <row r="11" spans="1:7" ht="15.75" thickBot="1">
      <c r="A11" s="17"/>
      <c r="B11" s="17"/>
      <c r="C11" s="17"/>
      <c r="D11" s="17"/>
      <c r="E11" s="17"/>
      <c r="F11" s="17"/>
      <c r="G11" s="17"/>
    </row>
    <row r="12" spans="1:7" ht="15">
      <c r="A12" s="31" t="s">
        <v>31</v>
      </c>
      <c r="B12" s="32"/>
      <c r="C12" s="32"/>
      <c r="D12" s="32"/>
      <c r="E12" s="32"/>
      <c r="F12" s="32"/>
      <c r="G12" s="33"/>
    </row>
    <row r="13" spans="1:8" ht="15">
      <c r="A13" s="1" t="s">
        <v>22</v>
      </c>
      <c r="B13" s="7" t="s">
        <v>8</v>
      </c>
      <c r="C13" s="3">
        <v>20</v>
      </c>
      <c r="D13" s="39">
        <v>9.8</v>
      </c>
      <c r="E13" s="39">
        <v>3.7</v>
      </c>
      <c r="F13" s="5">
        <f>SUM(D13:E13)</f>
        <v>13.5</v>
      </c>
      <c r="G13" s="22">
        <f>C13*F13</f>
        <v>270</v>
      </c>
      <c r="H13" s="25"/>
    </row>
    <row r="14" spans="1:8" ht="15">
      <c r="A14" s="1" t="s">
        <v>23</v>
      </c>
      <c r="B14" s="7" t="s">
        <v>8</v>
      </c>
      <c r="C14" s="3">
        <v>130</v>
      </c>
      <c r="D14" s="39">
        <v>9.8</v>
      </c>
      <c r="E14" s="39">
        <v>3.7</v>
      </c>
      <c r="F14" s="5">
        <f>SUM(D14:E14)</f>
        <v>13.5</v>
      </c>
      <c r="G14" s="22">
        <f>C14*F14</f>
        <v>1755</v>
      </c>
      <c r="H14" s="25"/>
    </row>
    <row r="15" spans="1:7" ht="15">
      <c r="A15" s="1" t="s">
        <v>24</v>
      </c>
      <c r="B15" s="7" t="s">
        <v>10</v>
      </c>
      <c r="C15" s="3">
        <v>45</v>
      </c>
      <c r="D15" s="39">
        <v>9.8</v>
      </c>
      <c r="E15" s="39">
        <v>3.7</v>
      </c>
      <c r="F15" s="5">
        <f>SUM(D15:E15)</f>
        <v>13.5</v>
      </c>
      <c r="G15" s="22">
        <f>C15*F15</f>
        <v>607.5</v>
      </c>
    </row>
    <row r="16" spans="1:7" ht="15.75" thickBot="1">
      <c r="A16" s="27"/>
      <c r="B16" s="58" t="s">
        <v>9</v>
      </c>
      <c r="C16" s="58"/>
      <c r="D16" s="58"/>
      <c r="E16" s="58"/>
      <c r="F16" s="59"/>
      <c r="G16" s="9">
        <f>SUM(G13:G15)</f>
        <v>2632.5</v>
      </c>
    </row>
    <row r="17" spans="1:7" ht="15.75" thickBot="1">
      <c r="A17" s="21"/>
      <c r="B17" s="21"/>
      <c r="C17" s="21"/>
      <c r="D17" s="21"/>
      <c r="E17" s="21"/>
      <c r="F17" s="21"/>
      <c r="G17" s="16"/>
    </row>
    <row r="18" spans="1:8" s="25" customFormat="1" ht="15">
      <c r="A18" s="43" t="s">
        <v>13</v>
      </c>
      <c r="B18" s="44"/>
      <c r="C18" s="44"/>
      <c r="D18" s="44"/>
      <c r="E18" s="44"/>
      <c r="F18" s="44"/>
      <c r="G18" s="45"/>
      <c r="H18"/>
    </row>
    <row r="19" spans="1:8" s="25" customFormat="1" ht="15">
      <c r="A19" s="1" t="s">
        <v>5</v>
      </c>
      <c r="B19" s="7" t="s">
        <v>8</v>
      </c>
      <c r="C19" s="3">
        <v>20</v>
      </c>
      <c r="D19" s="39">
        <v>9.8</v>
      </c>
      <c r="E19" s="39">
        <v>3.7</v>
      </c>
      <c r="F19" s="5">
        <f>SUM(D19:E19)</f>
        <v>13.5</v>
      </c>
      <c r="G19" s="6">
        <f>C19*F19</f>
        <v>270</v>
      </c>
      <c r="H19"/>
    </row>
    <row r="20" spans="1:8" s="25" customFormat="1" ht="15">
      <c r="A20" s="37" t="s">
        <v>32</v>
      </c>
      <c r="B20" s="34" t="s">
        <v>8</v>
      </c>
      <c r="C20" s="3">
        <v>110</v>
      </c>
      <c r="D20" s="39">
        <v>9.8</v>
      </c>
      <c r="E20" s="39">
        <v>3.7</v>
      </c>
      <c r="F20" s="5">
        <f>SUM(D20:E20)</f>
        <v>13.5</v>
      </c>
      <c r="G20" s="6">
        <f>C20*F20</f>
        <v>1485</v>
      </c>
      <c r="H20"/>
    </row>
    <row r="21" spans="1:8" s="25" customFormat="1" ht="15.75" thickBot="1">
      <c r="A21" s="27"/>
      <c r="B21" s="58" t="s">
        <v>9</v>
      </c>
      <c r="C21" s="58"/>
      <c r="D21" s="58"/>
      <c r="E21" s="58"/>
      <c r="F21" s="59"/>
      <c r="G21" s="9">
        <f>SUM(G19:G20)</f>
        <v>1755</v>
      </c>
      <c r="H21"/>
    </row>
    <row r="22" spans="1:8" s="25" customFormat="1" ht="15">
      <c r="A22" s="26"/>
      <c r="B22" s="26"/>
      <c r="C22" s="26"/>
      <c r="D22" s="26"/>
      <c r="E22" s="26"/>
      <c r="F22" s="26"/>
      <c r="G22" s="26"/>
      <c r="H22"/>
    </row>
    <row r="23" spans="1:7" ht="15.75" thickBot="1">
      <c r="A23" s="17"/>
      <c r="B23" s="17"/>
      <c r="C23" s="17"/>
      <c r="D23" s="17"/>
      <c r="E23" s="17"/>
      <c r="F23" s="17"/>
      <c r="G23" s="17"/>
    </row>
    <row r="24" spans="1:7" ht="15">
      <c r="A24" s="31" t="s">
        <v>20</v>
      </c>
      <c r="B24" s="32"/>
      <c r="C24" s="32"/>
      <c r="D24" s="32"/>
      <c r="E24" s="32"/>
      <c r="F24" s="32"/>
      <c r="G24" s="33"/>
    </row>
    <row r="25" spans="1:7" ht="15">
      <c r="A25" s="24" t="s">
        <v>17</v>
      </c>
      <c r="B25" s="7" t="s">
        <v>11</v>
      </c>
      <c r="C25" s="3">
        <v>175</v>
      </c>
      <c r="D25" s="60">
        <v>2</v>
      </c>
      <c r="E25" s="61"/>
      <c r="F25" s="5">
        <f>SUM(D25:E25)</f>
        <v>2</v>
      </c>
      <c r="G25" s="6">
        <f>C25*F25</f>
        <v>350</v>
      </c>
    </row>
    <row r="26" spans="1:7" ht="15">
      <c r="A26" s="24" t="s">
        <v>14</v>
      </c>
      <c r="B26" s="7" t="s">
        <v>10</v>
      </c>
      <c r="C26" s="3">
        <v>175</v>
      </c>
      <c r="D26" s="60">
        <v>5</v>
      </c>
      <c r="E26" s="61"/>
      <c r="F26" s="5">
        <f>SUM(D26:E26)</f>
        <v>5</v>
      </c>
      <c r="G26" s="6">
        <f>C26*F26</f>
        <v>875</v>
      </c>
    </row>
    <row r="27" spans="1:7" ht="15">
      <c r="A27" s="46" t="s">
        <v>15</v>
      </c>
      <c r="B27" s="34" t="s">
        <v>11</v>
      </c>
      <c r="C27" s="3">
        <v>50</v>
      </c>
      <c r="D27" s="60">
        <v>2</v>
      </c>
      <c r="E27" s="61"/>
      <c r="F27" s="5">
        <f>SUM(D27:E27)</f>
        <v>2</v>
      </c>
      <c r="G27" s="6">
        <f>C27*F27</f>
        <v>100</v>
      </c>
    </row>
    <row r="28" spans="1:7" ht="15">
      <c r="A28" s="38" t="s">
        <v>16</v>
      </c>
      <c r="B28" s="34" t="s">
        <v>10</v>
      </c>
      <c r="C28" s="3">
        <v>35</v>
      </c>
      <c r="D28" s="60">
        <v>20</v>
      </c>
      <c r="E28" s="61"/>
      <c r="F28" s="5">
        <f>SUM(D28:E28)</f>
        <v>20</v>
      </c>
      <c r="G28" s="6">
        <f>C28*F28</f>
        <v>700</v>
      </c>
    </row>
    <row r="29" spans="1:7" ht="15">
      <c r="A29" s="24" t="s">
        <v>18</v>
      </c>
      <c r="B29" s="34" t="s">
        <v>11</v>
      </c>
      <c r="C29" s="3">
        <v>75</v>
      </c>
      <c r="D29" s="60">
        <v>2</v>
      </c>
      <c r="E29" s="61"/>
      <c r="F29" s="5">
        <f>SUM(D29:E29)</f>
        <v>2</v>
      </c>
      <c r="G29" s="6">
        <f>C29*F29</f>
        <v>150</v>
      </c>
    </row>
    <row r="30" spans="1:7" ht="15.75" thickBot="1">
      <c r="A30" s="27"/>
      <c r="B30" s="58" t="s">
        <v>27</v>
      </c>
      <c r="C30" s="58"/>
      <c r="D30" s="58"/>
      <c r="E30" s="58"/>
      <c r="F30" s="59"/>
      <c r="G30" s="9">
        <f>SUM(G25:G29)</f>
        <v>2175</v>
      </c>
    </row>
    <row r="31" spans="1:7" ht="15">
      <c r="A31" s="17"/>
      <c r="B31" s="17"/>
      <c r="C31" s="17"/>
      <c r="D31" s="17"/>
      <c r="E31" s="17"/>
      <c r="F31" s="17"/>
      <c r="G31" s="17"/>
    </row>
    <row r="32" spans="1:7" ht="15">
      <c r="A32" s="28" t="s">
        <v>21</v>
      </c>
      <c r="B32" s="29"/>
      <c r="C32" s="29"/>
      <c r="D32" s="29"/>
      <c r="E32" s="29"/>
      <c r="F32" s="29"/>
      <c r="G32" s="30"/>
    </row>
    <row r="33" spans="1:7" ht="15">
      <c r="A33" s="1" t="s">
        <v>37</v>
      </c>
      <c r="B33" s="36" t="s">
        <v>11</v>
      </c>
      <c r="C33" s="35">
        <v>600</v>
      </c>
      <c r="D33" s="72">
        <v>1</v>
      </c>
      <c r="E33" s="73"/>
      <c r="F33" s="5">
        <f>SUM(D33:E33)</f>
        <v>1</v>
      </c>
      <c r="G33" s="22">
        <f>C33*F33</f>
        <v>600</v>
      </c>
    </row>
    <row r="34" spans="1:7" ht="15">
      <c r="A34" s="1" t="s">
        <v>28</v>
      </c>
      <c r="B34" s="36" t="s">
        <v>10</v>
      </c>
      <c r="C34" s="35">
        <v>100</v>
      </c>
      <c r="D34" s="74">
        <v>7</v>
      </c>
      <c r="E34" s="75"/>
      <c r="F34" s="5">
        <f>SUM(D34:E34)</f>
        <v>7</v>
      </c>
      <c r="G34" s="22">
        <f>C34*F34</f>
        <v>700</v>
      </c>
    </row>
    <row r="35" spans="1:7" ht="15.75" thickBot="1">
      <c r="A35" s="27"/>
      <c r="B35" s="58" t="s">
        <v>9</v>
      </c>
      <c r="C35" s="58"/>
      <c r="D35" s="58"/>
      <c r="E35" s="58"/>
      <c r="F35" s="59"/>
      <c r="G35" s="23">
        <f>SUM(G33:G34)</f>
        <v>1300</v>
      </c>
    </row>
    <row r="36" spans="1:7" ht="15.75" thickBot="1">
      <c r="A36" s="18"/>
      <c r="B36" s="17"/>
      <c r="C36" s="15"/>
      <c r="D36" s="19"/>
      <c r="E36" s="19"/>
      <c r="F36" s="20"/>
      <c r="G36" s="16"/>
    </row>
    <row r="37" spans="1:7" ht="15">
      <c r="A37" s="51" t="s">
        <v>12</v>
      </c>
      <c r="B37" s="52"/>
      <c r="C37" s="52"/>
      <c r="D37" s="52"/>
      <c r="E37" s="52"/>
      <c r="F37" s="52"/>
      <c r="G37" s="53"/>
    </row>
    <row r="38" spans="1:7" ht="15">
      <c r="A38" s="54" t="s">
        <v>30</v>
      </c>
      <c r="B38" s="55"/>
      <c r="C38" s="55"/>
      <c r="D38" s="55"/>
      <c r="E38" s="55"/>
      <c r="F38" s="55"/>
      <c r="G38" s="47">
        <f>G10</f>
        <v>14850</v>
      </c>
    </row>
    <row r="39" spans="1:7" ht="15">
      <c r="A39" s="54" t="s">
        <v>31</v>
      </c>
      <c r="B39" s="55"/>
      <c r="C39" s="55"/>
      <c r="D39" s="55"/>
      <c r="E39" s="55"/>
      <c r="F39" s="55"/>
      <c r="G39" s="47">
        <f>G16</f>
        <v>2632.5</v>
      </c>
    </row>
    <row r="40" spans="1:7" ht="15">
      <c r="A40" s="54" t="s">
        <v>33</v>
      </c>
      <c r="B40" s="55"/>
      <c r="C40" s="55"/>
      <c r="D40" s="55"/>
      <c r="E40" s="55"/>
      <c r="F40" s="55"/>
      <c r="G40" s="47">
        <f>G21</f>
        <v>1755</v>
      </c>
    </row>
    <row r="41" spans="1:7" ht="15">
      <c r="A41" s="54" t="s">
        <v>34</v>
      </c>
      <c r="B41" s="55"/>
      <c r="C41" s="55"/>
      <c r="D41" s="55"/>
      <c r="E41" s="55"/>
      <c r="F41" s="55"/>
      <c r="G41" s="47">
        <f>G30</f>
        <v>2175</v>
      </c>
    </row>
    <row r="42" spans="1:7" ht="15">
      <c r="A42" s="54" t="s">
        <v>35</v>
      </c>
      <c r="B42" s="55"/>
      <c r="C42" s="55"/>
      <c r="D42" s="55"/>
      <c r="E42" s="55"/>
      <c r="F42" s="55"/>
      <c r="G42" s="47">
        <f>G35</f>
        <v>1300</v>
      </c>
    </row>
    <row r="43" spans="1:7" ht="15.75" thickBot="1">
      <c r="A43" s="49" t="s">
        <v>9</v>
      </c>
      <c r="B43" s="50"/>
      <c r="C43" s="50"/>
      <c r="D43" s="50"/>
      <c r="E43" s="50"/>
      <c r="F43" s="50"/>
      <c r="G43" s="48">
        <f>SUM(G38:G42)</f>
        <v>22712.5</v>
      </c>
    </row>
    <row r="44" spans="1:7" ht="15">
      <c r="A44" s="18"/>
      <c r="B44" s="17"/>
      <c r="C44" s="15"/>
      <c r="D44"/>
      <c r="E44"/>
      <c r="F44"/>
      <c r="G44"/>
    </row>
    <row r="45" spans="4:7" ht="15">
      <c r="D45"/>
      <c r="E45"/>
      <c r="F45"/>
      <c r="G45"/>
    </row>
    <row r="46" spans="4:7" ht="15">
      <c r="D46"/>
      <c r="E46"/>
      <c r="F46"/>
      <c r="G46"/>
    </row>
    <row r="47" spans="4:7" ht="15">
      <c r="D47"/>
      <c r="E47"/>
      <c r="F47"/>
      <c r="G47"/>
    </row>
    <row r="48" spans="4:7" ht="15">
      <c r="D48"/>
      <c r="E48"/>
      <c r="F48"/>
      <c r="G48"/>
    </row>
    <row r="49" spans="4:7" ht="15">
      <c r="D49"/>
      <c r="E49"/>
      <c r="F49"/>
      <c r="G49"/>
    </row>
    <row r="50" spans="4:7" ht="15">
      <c r="D50"/>
      <c r="E50"/>
      <c r="F50"/>
      <c r="G50"/>
    </row>
  </sheetData>
  <sheetProtection/>
  <mergeCells count="25">
    <mergeCell ref="G1:G2"/>
    <mergeCell ref="B35:F35"/>
    <mergeCell ref="C1:C2"/>
    <mergeCell ref="D33:E33"/>
    <mergeCell ref="D34:E34"/>
    <mergeCell ref="D28:E28"/>
    <mergeCell ref="D25:E25"/>
    <mergeCell ref="D27:E27"/>
    <mergeCell ref="D29:E29"/>
    <mergeCell ref="A1:A2"/>
    <mergeCell ref="B16:F16"/>
    <mergeCell ref="B21:F21"/>
    <mergeCell ref="B10:F10"/>
    <mergeCell ref="D26:E26"/>
    <mergeCell ref="B30:F30"/>
    <mergeCell ref="B1:B2"/>
    <mergeCell ref="D1:E1"/>
    <mergeCell ref="F1:F2"/>
    <mergeCell ref="A43:F43"/>
    <mergeCell ref="A37:G37"/>
    <mergeCell ref="A38:F38"/>
    <mergeCell ref="A39:F39"/>
    <mergeCell ref="A42:F42"/>
    <mergeCell ref="A40:F40"/>
    <mergeCell ref="A41:F41"/>
  </mergeCells>
  <printOptions/>
  <pageMargins left="0.25" right="0.25" top="0.21875" bottom="0.75" header="0.3" footer="0.3"/>
  <pageSetup horizontalDpi="600" verticalDpi="600" orientation="landscape" paperSize="9" r:id="rId1"/>
  <ignoredErrors>
    <ignoredError sqref="F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2015-05-06T10:27:12Z</dcterms:modified>
  <cp:category/>
  <cp:version/>
  <cp:contentType/>
  <cp:contentStatus/>
</cp:coreProperties>
</file>