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10" i="1"/>
  <c r="F122" s="1"/>
  <c r="H96"/>
  <c r="F102" s="1"/>
  <c r="H84"/>
  <c r="F89" s="1"/>
  <c r="H76"/>
  <c r="F77" s="1"/>
  <c r="H63"/>
  <c r="F69" s="1"/>
  <c r="H47"/>
  <c r="F53" s="1"/>
  <c r="H32"/>
  <c r="F37" s="1"/>
  <c r="F22"/>
  <c r="F6"/>
</calcChain>
</file>

<file path=xl/sharedStrings.xml><?xml version="1.0" encoding="utf-8"?>
<sst xmlns="http://schemas.openxmlformats.org/spreadsheetml/2006/main" count="141" uniqueCount="131">
  <si>
    <t>Обшивка листами ЦСП</t>
  </si>
  <si>
    <t xml:space="preserve">Монтаж каркаса из досок с учетом выхода подштукатурку </t>
  </si>
  <si>
    <t>З\у для шуруповерта</t>
  </si>
  <si>
    <t>Ремонт отбойника банного</t>
  </si>
  <si>
    <t>Ремонт перфоратора</t>
  </si>
  <si>
    <t>Обводный Hummer 220 ВОЛЬТ</t>
  </si>
  <si>
    <t>Сервис центр метрика обводный</t>
  </si>
  <si>
    <t>Стоимость</t>
  </si>
  <si>
    <t>Срок</t>
  </si>
  <si>
    <t>Текущие расходы</t>
  </si>
  <si>
    <t>Монтаж отливов на мастику</t>
  </si>
  <si>
    <t>Фасонки Андрей 89219634310</t>
  </si>
  <si>
    <t>Отливы RAL 8017</t>
  </si>
  <si>
    <t>Отштукатуривание по сетке ЦПВС</t>
  </si>
  <si>
    <t>Бетоконтакт</t>
  </si>
  <si>
    <t>Сетка штукатурная ЦПВС, перфолента</t>
  </si>
  <si>
    <t xml:space="preserve">Уголки </t>
  </si>
  <si>
    <t>20шт</t>
  </si>
  <si>
    <t>200шт</t>
  </si>
  <si>
    <t>1 лист</t>
  </si>
  <si>
    <t>ЦСП с доставкой</t>
  </si>
  <si>
    <t>Доска 100х50  (ОБЪЕДИНИТЬ ДОСТАВКУ С ЦСП)</t>
  </si>
  <si>
    <t>5 шт по 3м</t>
  </si>
  <si>
    <t>10шт</t>
  </si>
  <si>
    <t>3кг</t>
  </si>
  <si>
    <t>25кг</t>
  </si>
  <si>
    <t>Парапет на крыше (Баха 3 и 4 октября)</t>
  </si>
  <si>
    <t>Допы</t>
  </si>
  <si>
    <t>Леса</t>
  </si>
  <si>
    <t>Беыстротвердеющий ремсостав на основе цемента для маяков</t>
  </si>
  <si>
    <t>Доска сухая</t>
  </si>
  <si>
    <t>Антисептик</t>
  </si>
  <si>
    <t>Саморезы</t>
  </si>
  <si>
    <t>Шпаклевка</t>
  </si>
  <si>
    <t>Шкурка</t>
  </si>
  <si>
    <t>Краска белая</t>
  </si>
  <si>
    <t>Краска коричневая</t>
  </si>
  <si>
    <t>Выплачено</t>
  </si>
  <si>
    <t>до 23.09</t>
  </si>
  <si>
    <t>Работа по обшивке и покраске 78м.п.</t>
  </si>
  <si>
    <t>Непредвиденные расходы</t>
  </si>
  <si>
    <t>Работа по водосточной системе</t>
  </si>
  <si>
    <t>Константин 89043353305 89217935386</t>
  </si>
  <si>
    <t>Кисти, валики, ванночка, растворитель, скотч малярный</t>
  </si>
  <si>
    <t>Штукатурка (Баха ………….)</t>
  </si>
  <si>
    <t>Карниз (Узбеки соседа 12.09-3.10)</t>
  </si>
  <si>
    <t>Шпаклевка Форвард30 цементная 10 мешков с доставкой</t>
  </si>
  <si>
    <t>При приемке простучать на прилипание слоев как прогрунтовано. Посмотреть по толщине слоя закрытия маяков.</t>
  </si>
  <si>
    <t>Общие работы (Баха ………….)</t>
  </si>
  <si>
    <t>Двери Б/У 4шт с доставкой</t>
  </si>
  <si>
    <t>Полироль</t>
  </si>
  <si>
    <t>Мастика</t>
  </si>
  <si>
    <t>Горелка</t>
  </si>
  <si>
    <t>Газ</t>
  </si>
  <si>
    <t>стяжка по террасе</t>
  </si>
  <si>
    <t>водоотведение по террасе</t>
  </si>
  <si>
    <t>плитка по террасе</t>
  </si>
  <si>
    <t>Электрика</t>
  </si>
  <si>
    <t>Найти замыкания</t>
  </si>
  <si>
    <t>перегородки</t>
  </si>
  <si>
    <t>Вода и канализация</t>
  </si>
  <si>
    <t>Заменить запорную арматуру</t>
  </si>
  <si>
    <t>Подключить весь водопровод к счетчику</t>
  </si>
  <si>
    <t>Проверить сливаемость в канализацию</t>
  </si>
  <si>
    <t>Проверить работоспособность канализации</t>
  </si>
  <si>
    <t>Перенести распаячною коробку внутрь (или исключить)</t>
  </si>
  <si>
    <t>Выровнять выступающие неровности (30 мест)</t>
  </si>
  <si>
    <t>Закончить все откосы (20м.п.)</t>
  </si>
  <si>
    <t>Оштукатурить под карнизом (75м.п. по 20см)</t>
  </si>
  <si>
    <t>Обрезать горизонт под цоколь (60м.п.)</t>
  </si>
  <si>
    <t>Работа по штукатурке откосов (94м.п. по 200)</t>
  </si>
  <si>
    <t>Работа по штукатурке плоскостей (510м.п. по 200 и 250)</t>
  </si>
  <si>
    <t>Затирка форвардом (100м2)</t>
  </si>
  <si>
    <t>Выровнять углы (50м.п.)</t>
  </si>
  <si>
    <t>Отмыть окна (20м2)</t>
  </si>
  <si>
    <t>Обработать окна полиролью с заполнением микроцарапин (50м2)</t>
  </si>
  <si>
    <t>Оштукатурить под балконом (8м2)</t>
  </si>
  <si>
    <t>Погрузка мусора (1 пухто)</t>
  </si>
  <si>
    <t>Уборка территории</t>
  </si>
  <si>
    <t>Разборка лесов до 1го яруса (300м2)</t>
  </si>
  <si>
    <t>Вывоз мусора (1 пухто)</t>
  </si>
  <si>
    <t>Установка металлических дверей (4шт)</t>
  </si>
  <si>
    <t>Наплавляемая гидроизоляция по террасе в 2 слоя (25м2)</t>
  </si>
  <si>
    <t>Привести в порядок провода в гараже (в том числе в щитках)</t>
  </si>
  <si>
    <t xml:space="preserve">Возможные затраты </t>
  </si>
  <si>
    <t>(УЗО, пр.)</t>
  </si>
  <si>
    <t>греющий кабель на крышу с автоматикой на погоду</t>
  </si>
  <si>
    <t>греющий кабель на нар.канализацию с автоматикой на погоду</t>
  </si>
  <si>
    <t>Установить унитаз, раковину, душ.кабину</t>
  </si>
  <si>
    <t>Унитаз</t>
  </si>
  <si>
    <t>Раковина со смесителем и сифоном</t>
  </si>
  <si>
    <t>Душевая кабина</t>
  </si>
  <si>
    <t>Крепеж и прочее</t>
  </si>
  <si>
    <t>Забор увеличить по высоте на ширину профлиста С8 по готовым направляющим (100м.пог.)</t>
  </si>
  <si>
    <t>Листы профнастила С8 б/у с доставкой (120м.пог.)</t>
  </si>
  <si>
    <t>Отопление и дымоход</t>
  </si>
  <si>
    <t>Алмазная резка перекрытий (2шт 600х300)</t>
  </si>
  <si>
    <t>Материал для дымохода, в т.ч. вкладыши для кровли</t>
  </si>
  <si>
    <t>Монтаж дымохода в т.ч. через кровлю с герметизацией (10м.п.) с монтажом тройника под камин</t>
  </si>
  <si>
    <t>вентиляция</t>
  </si>
  <si>
    <t>Материал для обвязки котла (насос в наличии)</t>
  </si>
  <si>
    <t>Пусконаладка системы отопления (в т.ч. промывка)</t>
  </si>
  <si>
    <t>Обвязка твердотопливного котла 50кВт медью</t>
  </si>
  <si>
    <t>Подключение отопительного котла</t>
  </si>
  <si>
    <t>Перегородки ГКЛ 50м2</t>
  </si>
  <si>
    <t>Материал для перегородок с обшивкой ГКЛ в 2 слоя и закладными из фанеры</t>
  </si>
  <si>
    <t>Потолок натяжной 120м2 с материалом (в т.ч. со светильниками)</t>
  </si>
  <si>
    <t>Установка готовых межкомнатных дверей 5шт с расходными материалами</t>
  </si>
  <si>
    <t>Двери межкомнатные в сборе с коробкой и фурнитурой 5шт, с доставкой</t>
  </si>
  <si>
    <t>Обои эконом однотонные, клей обойный и пр.расходники</t>
  </si>
  <si>
    <t>Поклейка обоев 120м2</t>
  </si>
  <si>
    <t>Выравнивание бетонных полов грубым ровнителем 50м2</t>
  </si>
  <si>
    <t>Укладка ламината и монтаж плинтусов 50м2</t>
  </si>
  <si>
    <t>Ламинат 33й класс с подложкой 50м2 и плинтус эконом 100м.п.</t>
  </si>
  <si>
    <t>Грубый ровнитель пола, грунт из расчета на 50м2</t>
  </si>
  <si>
    <t>Доставка материала газель</t>
  </si>
  <si>
    <t>Стяжка по сетке с подсыпкой керамзитом 20м2</t>
  </si>
  <si>
    <t>Цемент, песок, сетка 20м2, керамзит 3м3</t>
  </si>
  <si>
    <t>Штукатурка стен МП-75 с материалом 120м2</t>
  </si>
  <si>
    <t>Отделка для возможности проживания</t>
  </si>
  <si>
    <t>Сан.узел отделка 4м2, с учетом чернового материала</t>
  </si>
  <si>
    <t>Плитка в наличии</t>
  </si>
  <si>
    <t xml:space="preserve"> На объекте ПРОВЕРИТЬ!</t>
  </si>
  <si>
    <t>На объекте ПРОВЕРИТЬ!</t>
  </si>
  <si>
    <r>
      <t xml:space="preserve">Метрика </t>
    </r>
    <r>
      <rPr>
        <b/>
        <sz val="9"/>
        <color rgb="FFFF0000"/>
        <rFont val="Calibri"/>
        <family val="2"/>
        <charset val="204"/>
        <scheme val="minor"/>
      </rPr>
      <t>до 30.09</t>
    </r>
  </si>
  <si>
    <r>
      <t xml:space="preserve">Клопы </t>
    </r>
    <r>
      <rPr>
        <b/>
        <sz val="9"/>
        <color rgb="FFFF0000"/>
        <rFont val="Calibri"/>
        <family val="2"/>
        <charset val="204"/>
        <scheme val="minor"/>
      </rPr>
      <t>СПРОСИТЬ НЕ ОСТАЛОСЬ ЛИ У ОЛЕГА</t>
    </r>
  </si>
  <si>
    <r>
      <t xml:space="preserve">Сверла </t>
    </r>
    <r>
      <rPr>
        <b/>
        <sz val="9"/>
        <color rgb="FFFF0000"/>
        <rFont val="Calibri"/>
        <family val="2"/>
        <charset val="204"/>
        <scheme val="minor"/>
      </rPr>
      <t>3,5мм???</t>
    </r>
    <r>
      <rPr>
        <b/>
        <sz val="9"/>
        <color theme="1"/>
        <rFont val="Calibri"/>
        <family val="2"/>
        <charset val="204"/>
        <scheme val="minor"/>
      </rPr>
      <t xml:space="preserve"> желательно двусторонние</t>
    </r>
  </si>
  <si>
    <t xml:space="preserve">  </t>
  </si>
  <si>
    <r>
      <t xml:space="preserve">На объекте </t>
    </r>
    <r>
      <rPr>
        <b/>
        <sz val="9"/>
        <color theme="1"/>
        <rFont val="Calibri"/>
        <family val="2"/>
        <charset val="204"/>
        <scheme val="minor"/>
      </rPr>
      <t>ПРОВЕРИТЬ!</t>
    </r>
  </si>
  <si>
    <r>
      <t xml:space="preserve">Кран шаровый ПНД </t>
    </r>
    <r>
      <rPr>
        <b/>
        <sz val="9"/>
        <color rgb="FFFF0000"/>
        <rFont val="Calibri"/>
        <family val="2"/>
        <charset val="204"/>
        <scheme val="minor"/>
      </rPr>
      <t>Д32?, прочие шалабухи</t>
    </r>
  </si>
  <si>
    <r>
      <t xml:space="preserve">Штукатурка откосов Ротбандом, шпаклевка, флизелин, окраска  (20м.п.) </t>
    </r>
    <r>
      <rPr>
        <b/>
        <sz val="12"/>
        <color theme="1"/>
        <rFont val="Calibri"/>
        <family val="2"/>
        <charset val="204"/>
        <scheme val="minor"/>
      </rPr>
      <t>с материалом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</si>
</sst>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7" xfId="0" applyFont="1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0" xfId="0" applyFont="1" applyBorder="1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0"/>
  <sheetViews>
    <sheetView tabSelected="1" topLeftCell="A100" zoomScaleNormal="100" workbookViewId="0">
      <selection activeCell="A121" sqref="A121:XFD121"/>
    </sheetView>
  </sheetViews>
  <sheetFormatPr defaultRowHeight="15"/>
  <cols>
    <col min="2" max="2" width="64.5703125" style="28" customWidth="1"/>
    <col min="3" max="3" width="11.7109375" style="1" customWidth="1"/>
    <col min="4" max="4" width="15.85546875" style="1" customWidth="1"/>
    <col min="5" max="5" width="37.7109375" customWidth="1"/>
    <col min="6" max="6" width="14.28515625" customWidth="1"/>
    <col min="7" max="7" width="10.5703125" style="1" customWidth="1"/>
    <col min="8" max="8" width="9.42578125" style="1" customWidth="1"/>
  </cols>
  <sheetData>
    <row r="2" spans="1:8">
      <c r="B2" s="9" t="s">
        <v>9</v>
      </c>
      <c r="C2" s="3" t="s">
        <v>7</v>
      </c>
      <c r="D2" s="3" t="s">
        <v>8</v>
      </c>
      <c r="E2" s="3"/>
    </row>
    <row r="3" spans="1:8">
      <c r="B3" s="9" t="s">
        <v>2</v>
      </c>
      <c r="C3" s="3">
        <v>500</v>
      </c>
      <c r="D3" s="4">
        <v>42275</v>
      </c>
      <c r="E3" s="2" t="s">
        <v>5</v>
      </c>
    </row>
    <row r="4" spans="1:8">
      <c r="B4" s="9" t="s">
        <v>3</v>
      </c>
      <c r="C4" s="3">
        <v>5000</v>
      </c>
      <c r="D4" s="3"/>
      <c r="E4" s="2" t="s">
        <v>6</v>
      </c>
    </row>
    <row r="5" spans="1:8" ht="15.75" thickBot="1">
      <c r="B5" s="9" t="s">
        <v>4</v>
      </c>
      <c r="C5" s="3">
        <v>1500</v>
      </c>
      <c r="D5" s="3"/>
      <c r="E5" s="2" t="s">
        <v>6</v>
      </c>
    </row>
    <row r="6" spans="1:8" ht="21.75" thickBot="1">
      <c r="B6" s="26"/>
      <c r="C6" s="6"/>
      <c r="D6" s="6"/>
      <c r="E6" s="5"/>
      <c r="F6" s="7">
        <f>SUM(C3:C5)</f>
        <v>7000</v>
      </c>
    </row>
    <row r="8" spans="1:8" ht="21">
      <c r="B8" s="12" t="s">
        <v>26</v>
      </c>
      <c r="C8" s="13"/>
      <c r="D8" s="13"/>
      <c r="E8" s="14"/>
    </row>
    <row r="9" spans="1:8" s="20" customFormat="1" ht="15.75">
      <c r="B9" s="29" t="s">
        <v>1</v>
      </c>
      <c r="C9" s="22">
        <v>8000</v>
      </c>
      <c r="D9" s="23"/>
      <c r="E9" s="21"/>
      <c r="G9" s="24"/>
      <c r="H9" s="24"/>
    </row>
    <row r="10" spans="1:8" s="20" customFormat="1" ht="15.75">
      <c r="B10" s="29" t="s">
        <v>0</v>
      </c>
      <c r="C10" s="25"/>
      <c r="D10" s="23"/>
      <c r="E10" s="21"/>
      <c r="G10" s="24"/>
      <c r="H10" s="24"/>
    </row>
    <row r="11" spans="1:8" s="20" customFormat="1" ht="15.75">
      <c r="B11" s="29" t="s">
        <v>10</v>
      </c>
      <c r="C11" s="23">
        <v>2000</v>
      </c>
      <c r="D11" s="23"/>
      <c r="E11" s="21"/>
      <c r="G11" s="24"/>
      <c r="H11" s="24"/>
    </row>
    <row r="12" spans="1:8" s="20" customFormat="1" ht="15.75">
      <c r="B12" s="29" t="s">
        <v>13</v>
      </c>
      <c r="C12" s="23">
        <v>4000</v>
      </c>
      <c r="D12" s="23"/>
      <c r="E12" s="21"/>
      <c r="G12" s="24"/>
      <c r="H12" s="24"/>
    </row>
    <row r="13" spans="1:8" s="18" customFormat="1" ht="12">
      <c r="A13" s="18" t="s">
        <v>127</v>
      </c>
      <c r="B13" s="27" t="s">
        <v>16</v>
      </c>
      <c r="C13" s="17">
        <v>500</v>
      </c>
      <c r="D13" s="17" t="s">
        <v>17</v>
      </c>
      <c r="E13" s="16" t="s">
        <v>124</v>
      </c>
      <c r="G13" s="19"/>
      <c r="H13" s="19"/>
    </row>
    <row r="14" spans="1:8" s="18" customFormat="1" ht="12">
      <c r="B14" s="27" t="s">
        <v>125</v>
      </c>
      <c r="C14" s="17">
        <v>100</v>
      </c>
      <c r="D14" s="17" t="s">
        <v>18</v>
      </c>
      <c r="E14" s="16" t="s">
        <v>122</v>
      </c>
      <c r="G14" s="19"/>
      <c r="H14" s="19"/>
    </row>
    <row r="15" spans="1:8" s="18" customFormat="1" ht="12">
      <c r="B15" s="27" t="s">
        <v>20</v>
      </c>
      <c r="C15" s="17">
        <v>1500</v>
      </c>
      <c r="D15" s="17" t="s">
        <v>19</v>
      </c>
      <c r="E15" s="16"/>
      <c r="G15" s="19"/>
      <c r="H15" s="19"/>
    </row>
    <row r="16" spans="1:8" s="18" customFormat="1" ht="12">
      <c r="B16" s="27" t="s">
        <v>21</v>
      </c>
      <c r="C16" s="17">
        <v>800</v>
      </c>
      <c r="D16" s="17" t="s">
        <v>22</v>
      </c>
      <c r="E16" s="16"/>
      <c r="G16" s="19"/>
      <c r="H16" s="19"/>
    </row>
    <row r="17" spans="2:8" s="18" customFormat="1" ht="12">
      <c r="B17" s="27" t="s">
        <v>126</v>
      </c>
      <c r="C17" s="17">
        <v>500</v>
      </c>
      <c r="D17" s="17" t="s">
        <v>23</v>
      </c>
      <c r="E17" s="16"/>
      <c r="G17" s="19"/>
      <c r="H17" s="19"/>
    </row>
    <row r="18" spans="2:8" s="18" customFormat="1" ht="12">
      <c r="B18" s="27" t="s">
        <v>12</v>
      </c>
      <c r="C18" s="17">
        <v>2000</v>
      </c>
      <c r="D18" s="17"/>
      <c r="E18" s="16" t="s">
        <v>11</v>
      </c>
      <c r="G18" s="19"/>
      <c r="H18" s="19"/>
    </row>
    <row r="19" spans="2:8" s="18" customFormat="1" ht="12">
      <c r="B19" s="27" t="s">
        <v>14</v>
      </c>
      <c r="C19" s="17"/>
      <c r="D19" s="17" t="s">
        <v>24</v>
      </c>
      <c r="E19" s="16" t="s">
        <v>123</v>
      </c>
      <c r="G19" s="19"/>
      <c r="H19" s="19"/>
    </row>
    <row r="20" spans="2:8" s="18" customFormat="1" ht="12">
      <c r="B20" s="27" t="s">
        <v>29</v>
      </c>
      <c r="C20" s="17">
        <v>1000</v>
      </c>
      <c r="D20" s="17" t="s">
        <v>25</v>
      </c>
      <c r="E20" s="16"/>
      <c r="G20" s="19"/>
      <c r="H20" s="19"/>
    </row>
    <row r="21" spans="2:8" s="18" customFormat="1" ht="12.75" thickBot="1">
      <c r="B21" s="27" t="s">
        <v>15</v>
      </c>
      <c r="C21" s="17"/>
      <c r="D21" s="17"/>
      <c r="E21" s="16" t="s">
        <v>123</v>
      </c>
      <c r="G21" s="19"/>
      <c r="H21" s="19"/>
    </row>
    <row r="22" spans="2:8" ht="21.75" thickBot="1">
      <c r="B22" s="26"/>
      <c r="C22" s="6"/>
      <c r="D22" s="6"/>
      <c r="E22" s="5"/>
      <c r="F22" s="7">
        <f>SUM(C9:C21)</f>
        <v>20400</v>
      </c>
    </row>
    <row r="24" spans="2:8" ht="21">
      <c r="B24" s="12" t="s">
        <v>45</v>
      </c>
      <c r="C24" s="13"/>
      <c r="D24" s="13"/>
      <c r="E24" s="14"/>
      <c r="G24" s="15" t="s">
        <v>37</v>
      </c>
      <c r="H24" s="15"/>
    </row>
    <row r="25" spans="2:8" s="20" customFormat="1" ht="15.75">
      <c r="B25" s="29" t="s">
        <v>39</v>
      </c>
      <c r="C25" s="23">
        <v>46800</v>
      </c>
      <c r="D25" s="23"/>
      <c r="E25" s="21"/>
      <c r="G25" s="30" t="s">
        <v>38</v>
      </c>
      <c r="H25" s="30">
        <v>18000</v>
      </c>
    </row>
    <row r="26" spans="2:8" s="20" customFormat="1" ht="15.75">
      <c r="B26" s="29" t="s">
        <v>27</v>
      </c>
      <c r="C26" s="23">
        <v>5000</v>
      </c>
      <c r="D26" s="23"/>
      <c r="E26" s="21" t="s">
        <v>28</v>
      </c>
      <c r="G26" s="30"/>
      <c r="H26" s="30"/>
    </row>
    <row r="27" spans="2:8" s="35" customFormat="1" ht="12">
      <c r="B27" s="27" t="s">
        <v>30</v>
      </c>
      <c r="C27" s="33">
        <v>3000</v>
      </c>
      <c r="D27" s="33"/>
      <c r="E27" s="34"/>
      <c r="G27" s="36"/>
      <c r="H27" s="36"/>
    </row>
    <row r="28" spans="2:8" s="35" customFormat="1" ht="12">
      <c r="B28" s="27" t="s">
        <v>31</v>
      </c>
      <c r="C28" s="33">
        <v>1000</v>
      </c>
      <c r="D28" s="33"/>
      <c r="E28" s="34"/>
      <c r="G28" s="36"/>
      <c r="H28" s="36"/>
    </row>
    <row r="29" spans="2:8" s="35" customFormat="1" ht="12">
      <c r="B29" s="27" t="s">
        <v>32</v>
      </c>
      <c r="C29" s="36">
        <v>300</v>
      </c>
      <c r="D29" s="36"/>
      <c r="E29" s="34"/>
      <c r="G29" s="36"/>
      <c r="H29" s="36"/>
    </row>
    <row r="30" spans="2:8" s="35" customFormat="1" ht="12">
      <c r="B30" s="27" t="s">
        <v>33</v>
      </c>
      <c r="C30" s="36">
        <v>500</v>
      </c>
      <c r="D30" s="36"/>
      <c r="E30" s="34"/>
      <c r="G30" s="36"/>
      <c r="H30" s="36"/>
    </row>
    <row r="31" spans="2:8" s="35" customFormat="1" ht="12.75" thickBot="1">
      <c r="B31" s="27" t="s">
        <v>34</v>
      </c>
      <c r="C31" s="36">
        <v>200</v>
      </c>
      <c r="D31" s="36"/>
      <c r="E31" s="34"/>
      <c r="G31" s="36"/>
      <c r="H31" s="37"/>
    </row>
    <row r="32" spans="2:8" s="35" customFormat="1" ht="12.75" thickBot="1">
      <c r="B32" s="27" t="s">
        <v>35</v>
      </c>
      <c r="C32" s="36">
        <v>12000</v>
      </c>
      <c r="D32" s="36"/>
      <c r="E32" s="34"/>
      <c r="G32" s="38"/>
      <c r="H32" s="39">
        <f>SUM(H25:H31)</f>
        <v>18000</v>
      </c>
    </row>
    <row r="33" spans="2:8" s="35" customFormat="1" ht="12">
      <c r="B33" s="27" t="s">
        <v>36</v>
      </c>
      <c r="C33" s="36">
        <v>4000</v>
      </c>
      <c r="D33" s="36"/>
      <c r="E33" s="34"/>
      <c r="G33" s="38"/>
      <c r="H33" s="38"/>
    </row>
    <row r="34" spans="2:8" s="35" customFormat="1" ht="12">
      <c r="B34" s="27" t="s">
        <v>43</v>
      </c>
      <c r="C34" s="36">
        <v>1200</v>
      </c>
      <c r="D34" s="36"/>
      <c r="E34" s="34"/>
      <c r="G34" s="38"/>
      <c r="H34" s="38"/>
    </row>
    <row r="35" spans="2:8" s="35" customFormat="1" ht="12">
      <c r="B35" s="27" t="s">
        <v>40</v>
      </c>
      <c r="C35" s="36">
        <v>5000</v>
      </c>
      <c r="D35" s="36"/>
      <c r="E35" s="34"/>
      <c r="G35" s="38"/>
      <c r="H35" s="38"/>
    </row>
    <row r="36" spans="2:8" s="20" customFormat="1" ht="16.5" thickBot="1">
      <c r="B36" s="29" t="s">
        <v>41</v>
      </c>
      <c r="C36" s="30">
        <v>4000</v>
      </c>
      <c r="D36" s="30"/>
      <c r="E36" s="21" t="s">
        <v>42</v>
      </c>
      <c r="G36" s="24"/>
      <c r="H36" s="24"/>
    </row>
    <row r="37" spans="2:8" ht="21.75" thickBot="1">
      <c r="B37" s="26"/>
      <c r="C37" s="6"/>
      <c r="D37" s="6"/>
      <c r="E37" s="5"/>
      <c r="F37" s="7">
        <f>SUM(C25:C36)-H32</f>
        <v>65000</v>
      </c>
    </row>
    <row r="39" spans="2:8" ht="21">
      <c r="B39" s="12" t="s">
        <v>44</v>
      </c>
      <c r="C39" s="13"/>
      <c r="D39" s="13"/>
      <c r="E39" s="14"/>
      <c r="G39" s="15" t="s">
        <v>37</v>
      </c>
      <c r="H39" s="15"/>
    </row>
    <row r="40" spans="2:8" s="20" customFormat="1" ht="15.75">
      <c r="B40" s="29" t="s">
        <v>71</v>
      </c>
      <c r="C40" s="22">
        <v>120000</v>
      </c>
      <c r="D40" s="23"/>
      <c r="E40" s="40" t="s">
        <v>47</v>
      </c>
      <c r="G40" s="30" t="s">
        <v>38</v>
      </c>
      <c r="H40" s="30">
        <v>108000</v>
      </c>
    </row>
    <row r="41" spans="2:8" s="20" customFormat="1" ht="15.75">
      <c r="B41" s="29" t="s">
        <v>70</v>
      </c>
      <c r="C41" s="25"/>
      <c r="D41" s="23"/>
      <c r="E41" s="41"/>
      <c r="G41" s="30"/>
      <c r="H41" s="30"/>
    </row>
    <row r="42" spans="2:8" s="20" customFormat="1" ht="15.75">
      <c r="B42" s="29" t="s">
        <v>69</v>
      </c>
      <c r="C42" s="23">
        <v>0</v>
      </c>
      <c r="D42" s="23"/>
      <c r="E42" s="41"/>
      <c r="G42" s="30"/>
      <c r="H42" s="30"/>
    </row>
    <row r="43" spans="2:8" s="20" customFormat="1" ht="15.75">
      <c r="B43" s="29" t="s">
        <v>68</v>
      </c>
      <c r="C43" s="23">
        <v>0</v>
      </c>
      <c r="D43" s="23"/>
      <c r="E43" s="41"/>
      <c r="G43" s="30"/>
      <c r="H43" s="30"/>
    </row>
    <row r="44" spans="2:8" s="20" customFormat="1" ht="15.75">
      <c r="B44" s="29" t="s">
        <v>67</v>
      </c>
      <c r="C44" s="30">
        <v>0</v>
      </c>
      <c r="D44" s="30"/>
      <c r="E44" s="41"/>
      <c r="G44" s="30"/>
      <c r="H44" s="30"/>
    </row>
    <row r="45" spans="2:8" s="20" customFormat="1" ht="15.75">
      <c r="B45" s="29" t="s">
        <v>66</v>
      </c>
      <c r="C45" s="30">
        <v>0</v>
      </c>
      <c r="D45" s="30"/>
      <c r="E45" s="41"/>
      <c r="G45" s="30"/>
      <c r="H45" s="30"/>
    </row>
    <row r="46" spans="2:8" s="20" customFormat="1" ht="16.5" thickBot="1">
      <c r="B46" s="29" t="s">
        <v>72</v>
      </c>
      <c r="C46" s="30">
        <v>0</v>
      </c>
      <c r="D46" s="30"/>
      <c r="E46" s="41"/>
      <c r="G46" s="30"/>
      <c r="H46" s="42"/>
    </row>
    <row r="47" spans="2:8" s="20" customFormat="1" ht="16.5" thickBot="1">
      <c r="B47" s="29" t="s">
        <v>73</v>
      </c>
      <c r="C47" s="30">
        <v>0</v>
      </c>
      <c r="D47" s="30"/>
      <c r="E47" s="43"/>
      <c r="G47" s="44"/>
      <c r="H47" s="45">
        <f>SUM(H40:H46)</f>
        <v>108000</v>
      </c>
    </row>
    <row r="48" spans="2:8" s="20" customFormat="1" ht="15.75">
      <c r="B48" s="29" t="s">
        <v>74</v>
      </c>
      <c r="C48" s="30">
        <v>0</v>
      </c>
      <c r="D48" s="30"/>
      <c r="E48" s="46"/>
      <c r="G48" s="44"/>
      <c r="H48" s="44"/>
    </row>
    <row r="49" spans="2:8" s="20" customFormat="1" ht="31.5">
      <c r="B49" s="29" t="s">
        <v>75</v>
      </c>
      <c r="C49" s="30">
        <v>0</v>
      </c>
      <c r="D49" s="30"/>
      <c r="E49" s="46"/>
      <c r="G49" s="44"/>
      <c r="H49" s="44"/>
    </row>
    <row r="50" spans="2:8" s="35" customFormat="1" ht="12">
      <c r="B50" s="27" t="s">
        <v>50</v>
      </c>
      <c r="C50" s="36">
        <v>2500</v>
      </c>
      <c r="D50" s="36"/>
      <c r="E50" s="48"/>
      <c r="G50" s="49"/>
      <c r="H50" s="49"/>
    </row>
    <row r="51" spans="2:8" s="20" customFormat="1" ht="15.75">
      <c r="B51" s="29" t="s">
        <v>76</v>
      </c>
      <c r="C51" s="30">
        <v>2000</v>
      </c>
      <c r="D51" s="30"/>
      <c r="E51" s="21"/>
      <c r="G51" s="44"/>
      <c r="H51" s="44"/>
    </row>
    <row r="52" spans="2:8" s="35" customFormat="1" ht="12.75" thickBot="1">
      <c r="B52" s="27" t="s">
        <v>46</v>
      </c>
      <c r="C52" s="36">
        <v>4000</v>
      </c>
      <c r="D52" s="36"/>
      <c r="E52" s="34"/>
      <c r="G52" s="38"/>
      <c r="H52" s="49"/>
    </row>
    <row r="53" spans="2:8" ht="21.75" thickBot="1">
      <c r="B53" s="26"/>
      <c r="C53" s="6"/>
      <c r="D53" s="6"/>
      <c r="E53" s="5"/>
      <c r="F53" s="7">
        <f>SUM(C40:C52)-H47</f>
        <v>20500</v>
      </c>
    </row>
    <row r="55" spans="2:8" ht="21">
      <c r="B55" s="12" t="s">
        <v>48</v>
      </c>
      <c r="C55" s="13"/>
      <c r="D55" s="13"/>
      <c r="E55" s="14"/>
      <c r="G55" s="15" t="s">
        <v>37</v>
      </c>
      <c r="H55" s="15"/>
    </row>
    <row r="56" spans="2:8" s="20" customFormat="1" ht="15.75">
      <c r="B56" s="29" t="s">
        <v>79</v>
      </c>
      <c r="C56" s="30">
        <v>15000</v>
      </c>
      <c r="D56" s="23"/>
      <c r="E56" s="21"/>
      <c r="G56" s="30"/>
      <c r="H56" s="30"/>
    </row>
    <row r="57" spans="2:8" s="20" customFormat="1" ht="15.75">
      <c r="B57" s="29" t="s">
        <v>77</v>
      </c>
      <c r="C57" s="22">
        <v>10000</v>
      </c>
      <c r="D57" s="23"/>
      <c r="E57" s="21"/>
      <c r="G57" s="30"/>
      <c r="H57" s="30"/>
    </row>
    <row r="58" spans="2:8" s="20" customFormat="1" ht="15.75">
      <c r="B58" s="29" t="s">
        <v>78</v>
      </c>
      <c r="C58" s="25"/>
      <c r="D58" s="23"/>
      <c r="E58" s="21"/>
      <c r="G58" s="30"/>
      <c r="H58" s="30"/>
    </row>
    <row r="59" spans="2:8" s="20" customFormat="1" ht="15.75">
      <c r="B59" s="29" t="s">
        <v>80</v>
      </c>
      <c r="C59" s="30">
        <v>7000</v>
      </c>
      <c r="D59" s="23"/>
      <c r="E59" s="21"/>
      <c r="G59" s="30"/>
      <c r="H59" s="30"/>
    </row>
    <row r="60" spans="2:8" s="20" customFormat="1" ht="15.75">
      <c r="B60" s="29" t="s">
        <v>81</v>
      </c>
      <c r="C60" s="30">
        <v>5000</v>
      </c>
      <c r="D60" s="30"/>
      <c r="E60" s="21"/>
      <c r="G60" s="30"/>
      <c r="H60" s="30"/>
    </row>
    <row r="61" spans="2:8" s="35" customFormat="1" ht="12">
      <c r="B61" s="27" t="s">
        <v>49</v>
      </c>
      <c r="C61" s="36">
        <v>10000</v>
      </c>
      <c r="D61" s="36"/>
      <c r="E61" s="34"/>
      <c r="G61" s="36"/>
      <c r="H61" s="36"/>
    </row>
    <row r="62" spans="2:8" s="20" customFormat="1" ht="16.5" thickBot="1">
      <c r="B62" s="29" t="s">
        <v>82</v>
      </c>
      <c r="C62" s="30">
        <v>10000</v>
      </c>
      <c r="D62" s="30"/>
      <c r="E62" s="21"/>
      <c r="G62" s="30"/>
      <c r="H62" s="42"/>
    </row>
    <row r="63" spans="2:8" s="35" customFormat="1" ht="12.75" thickBot="1">
      <c r="B63" s="27" t="s">
        <v>51</v>
      </c>
      <c r="C63" s="36">
        <v>1100</v>
      </c>
      <c r="D63" s="36"/>
      <c r="E63" s="34" t="s">
        <v>128</v>
      </c>
      <c r="G63" s="49"/>
      <c r="H63" s="39">
        <f>SUM(H56:H62)</f>
        <v>0</v>
      </c>
    </row>
    <row r="64" spans="2:8" s="35" customFormat="1" ht="12">
      <c r="B64" s="27" t="s">
        <v>53</v>
      </c>
      <c r="C64" s="36">
        <v>700</v>
      </c>
      <c r="D64" s="36"/>
      <c r="E64" s="34"/>
      <c r="G64" s="49"/>
      <c r="H64" s="49"/>
    </row>
    <row r="65" spans="2:8" s="35" customFormat="1" ht="12">
      <c r="B65" s="27" t="s">
        <v>52</v>
      </c>
      <c r="C65" s="36">
        <v>1200</v>
      </c>
      <c r="D65" s="36"/>
      <c r="E65" s="34" t="s">
        <v>128</v>
      </c>
      <c r="G65" s="38"/>
      <c r="H65" s="49"/>
    </row>
    <row r="66" spans="2:8" s="20" customFormat="1" ht="31.5">
      <c r="B66" s="29" t="s">
        <v>93</v>
      </c>
      <c r="C66" s="30">
        <v>6000</v>
      </c>
      <c r="D66" s="30"/>
      <c r="E66" s="21"/>
      <c r="G66" s="24"/>
      <c r="H66" s="44"/>
    </row>
    <row r="67" spans="2:8" s="35" customFormat="1" ht="12">
      <c r="B67" s="27" t="s">
        <v>94</v>
      </c>
      <c r="C67" s="36">
        <v>14000</v>
      </c>
      <c r="D67" s="36"/>
      <c r="E67" s="34"/>
      <c r="G67" s="38"/>
      <c r="H67" s="49"/>
    </row>
    <row r="68" spans="2:8" s="35" customFormat="1" ht="12.75" thickBot="1">
      <c r="B68" s="27" t="s">
        <v>92</v>
      </c>
      <c r="C68" s="36">
        <v>500</v>
      </c>
      <c r="D68" s="36"/>
      <c r="E68" s="34"/>
      <c r="G68" s="38"/>
      <c r="H68" s="49"/>
    </row>
    <row r="69" spans="2:8" ht="21.75" thickBot="1">
      <c r="B69" s="26"/>
      <c r="C69" s="6"/>
      <c r="D69" s="6"/>
      <c r="E69" s="5"/>
      <c r="F69" s="7">
        <f>SUM(C56:C68)-H63</f>
        <v>80500</v>
      </c>
    </row>
    <row r="71" spans="2:8" ht="21">
      <c r="B71" s="12" t="s">
        <v>57</v>
      </c>
      <c r="C71" s="13"/>
      <c r="D71" s="13"/>
      <c r="E71" s="14"/>
      <c r="G71" s="15" t="s">
        <v>37</v>
      </c>
      <c r="H71" s="15"/>
    </row>
    <row r="72" spans="2:8" s="20" customFormat="1" ht="15.75">
      <c r="B72" s="29" t="s">
        <v>58</v>
      </c>
      <c r="C72" s="30">
        <v>5000</v>
      </c>
      <c r="D72" s="23"/>
      <c r="E72" s="21"/>
      <c r="G72" s="30"/>
      <c r="H72" s="30"/>
    </row>
    <row r="73" spans="2:8" s="20" customFormat="1" ht="15.75">
      <c r="B73" s="29" t="s">
        <v>83</v>
      </c>
      <c r="C73" s="30">
        <v>5000</v>
      </c>
      <c r="D73" s="30"/>
      <c r="E73" s="21"/>
      <c r="G73" s="30"/>
      <c r="H73" s="30"/>
    </row>
    <row r="74" spans="2:8" s="20" customFormat="1" ht="15.75">
      <c r="B74" s="29" t="s">
        <v>65</v>
      </c>
      <c r="C74" s="30">
        <v>5000</v>
      </c>
      <c r="D74" s="30"/>
      <c r="E74" s="21"/>
      <c r="G74" s="30"/>
      <c r="H74" s="30"/>
    </row>
    <row r="75" spans="2:8" s="20" customFormat="1" ht="16.5" thickBot="1">
      <c r="B75" s="29" t="s">
        <v>103</v>
      </c>
      <c r="C75" s="30">
        <v>5000</v>
      </c>
      <c r="D75" s="30"/>
      <c r="E75" s="21"/>
      <c r="G75" s="44"/>
      <c r="H75" s="44"/>
    </row>
    <row r="76" spans="2:8" ht="15.75" thickBot="1">
      <c r="B76" s="11" t="s">
        <v>84</v>
      </c>
      <c r="C76" s="3">
        <v>5000</v>
      </c>
      <c r="D76" s="3"/>
      <c r="E76" s="2" t="s">
        <v>85</v>
      </c>
      <c r="G76" s="6"/>
      <c r="H76" s="8">
        <f>SUM(H72:H74)</f>
        <v>0</v>
      </c>
    </row>
    <row r="77" spans="2:8" ht="21.75" thickBot="1">
      <c r="B77" s="26"/>
      <c r="C77" s="6"/>
      <c r="D77" s="6"/>
      <c r="E77" s="5"/>
      <c r="F77" s="7">
        <f>SUM(C72:C76)-H76</f>
        <v>25000</v>
      </c>
    </row>
    <row r="78" spans="2:8" ht="21">
      <c r="B78" s="26"/>
      <c r="C78" s="6"/>
      <c r="D78" s="6"/>
      <c r="E78" s="5"/>
      <c r="F78" s="10"/>
    </row>
    <row r="79" spans="2:8" ht="21">
      <c r="B79" s="12" t="s">
        <v>60</v>
      </c>
      <c r="C79" s="13"/>
      <c r="D79" s="13"/>
      <c r="E79" s="14"/>
      <c r="G79" s="15" t="s">
        <v>37</v>
      </c>
      <c r="H79" s="15"/>
    </row>
    <row r="80" spans="2:8" s="20" customFormat="1" ht="15.75">
      <c r="B80" s="29" t="s">
        <v>62</v>
      </c>
      <c r="C80" s="30">
        <v>2000</v>
      </c>
      <c r="D80" s="23"/>
      <c r="E80" s="21"/>
      <c r="G80" s="30"/>
      <c r="H80" s="30"/>
    </row>
    <row r="81" spans="2:8" s="20" customFormat="1" ht="15.75">
      <c r="B81" s="29" t="s">
        <v>61</v>
      </c>
      <c r="C81" s="30">
        <v>1000</v>
      </c>
      <c r="D81" s="30"/>
      <c r="E81" s="21"/>
      <c r="G81" s="30"/>
      <c r="H81" s="30"/>
    </row>
    <row r="82" spans="2:8" s="35" customFormat="1" ht="12">
      <c r="B82" s="27" t="s">
        <v>129</v>
      </c>
      <c r="C82" s="36">
        <v>1500</v>
      </c>
      <c r="D82" s="36"/>
      <c r="E82" s="34"/>
      <c r="G82" s="36"/>
      <c r="H82" s="36"/>
    </row>
    <row r="83" spans="2:8" s="20" customFormat="1" ht="16.5" thickBot="1">
      <c r="B83" s="29" t="s">
        <v>63</v>
      </c>
      <c r="C83" s="30">
        <v>1000</v>
      </c>
      <c r="D83" s="30"/>
      <c r="E83" s="21"/>
      <c r="G83" s="30"/>
      <c r="H83" s="30"/>
    </row>
    <row r="84" spans="2:8" s="20" customFormat="1" ht="16.5" thickBot="1">
      <c r="B84" s="29" t="s">
        <v>64</v>
      </c>
      <c r="C84" s="30">
        <v>1000</v>
      </c>
      <c r="D84" s="30"/>
      <c r="E84" s="21"/>
      <c r="G84" s="44"/>
      <c r="H84" s="45">
        <f>SUM(H80:H83)</f>
        <v>0</v>
      </c>
    </row>
    <row r="85" spans="2:8" s="20" customFormat="1" ht="15.75">
      <c r="B85" s="29" t="s">
        <v>88</v>
      </c>
      <c r="C85" s="30">
        <v>7000</v>
      </c>
      <c r="D85" s="30"/>
      <c r="E85" s="21"/>
      <c r="G85" s="44"/>
      <c r="H85" s="44"/>
    </row>
    <row r="86" spans="2:8" s="35" customFormat="1" ht="12">
      <c r="B86" s="27" t="s">
        <v>90</v>
      </c>
      <c r="C86" s="36">
        <v>2000</v>
      </c>
      <c r="D86" s="36"/>
      <c r="E86" s="34"/>
      <c r="G86" s="49"/>
      <c r="H86" s="49"/>
    </row>
    <row r="87" spans="2:8" s="35" customFormat="1" ht="12">
      <c r="B87" s="27" t="s">
        <v>91</v>
      </c>
      <c r="C87" s="36">
        <v>10000</v>
      </c>
      <c r="D87" s="36"/>
      <c r="E87" s="34"/>
      <c r="G87" s="49"/>
      <c r="H87" s="49"/>
    </row>
    <row r="88" spans="2:8" s="35" customFormat="1" ht="12.75" thickBot="1">
      <c r="B88" s="27" t="s">
        <v>89</v>
      </c>
      <c r="C88" s="36">
        <v>2000</v>
      </c>
      <c r="D88" s="36"/>
      <c r="E88" s="34"/>
      <c r="G88" s="49"/>
      <c r="H88" s="49"/>
    </row>
    <row r="89" spans="2:8" ht="21.75" thickBot="1">
      <c r="B89" s="26"/>
      <c r="C89" s="6"/>
      <c r="D89" s="6"/>
      <c r="E89" s="5"/>
      <c r="F89" s="7">
        <f>SUM(C80:C88)-H84</f>
        <v>27500</v>
      </c>
    </row>
    <row r="90" spans="2:8" ht="21">
      <c r="B90" s="26"/>
      <c r="C90" s="6"/>
      <c r="D90" s="6"/>
      <c r="E90" s="5"/>
      <c r="F90" s="10"/>
    </row>
    <row r="91" spans="2:8" ht="21">
      <c r="B91" s="12" t="s">
        <v>95</v>
      </c>
      <c r="C91" s="13"/>
      <c r="D91" s="13"/>
      <c r="E91" s="14"/>
      <c r="G91" s="15" t="s">
        <v>37</v>
      </c>
      <c r="H91" s="15"/>
    </row>
    <row r="92" spans="2:8" s="20" customFormat="1" ht="15.75">
      <c r="B92" s="29" t="s">
        <v>102</v>
      </c>
      <c r="C92" s="30">
        <v>20000</v>
      </c>
      <c r="D92" s="23"/>
      <c r="E92" s="21"/>
      <c r="G92" s="30"/>
      <c r="H92" s="30"/>
    </row>
    <row r="93" spans="2:8" s="35" customFormat="1" ht="12">
      <c r="B93" s="27" t="s">
        <v>100</v>
      </c>
      <c r="C93" s="36">
        <v>30000</v>
      </c>
      <c r="D93" s="36"/>
      <c r="E93" s="34"/>
      <c r="G93" s="36"/>
      <c r="H93" s="36"/>
    </row>
    <row r="94" spans="2:8" s="20" customFormat="1" ht="31.5">
      <c r="B94" s="29" t="s">
        <v>98</v>
      </c>
      <c r="C94" s="30">
        <v>50000</v>
      </c>
      <c r="D94" s="30"/>
      <c r="E94" s="21"/>
      <c r="G94" s="30"/>
      <c r="H94" s="30"/>
    </row>
    <row r="95" spans="2:8" s="20" customFormat="1" ht="16.5" thickBot="1">
      <c r="B95" s="29" t="s">
        <v>96</v>
      </c>
      <c r="C95" s="30">
        <v>12000</v>
      </c>
      <c r="D95" s="30"/>
      <c r="E95" s="21"/>
      <c r="G95" s="30"/>
      <c r="H95" s="30"/>
    </row>
    <row r="96" spans="2:8" s="35" customFormat="1" ht="12.75" thickBot="1">
      <c r="B96" s="27" t="s">
        <v>97</v>
      </c>
      <c r="C96" s="36">
        <v>60000</v>
      </c>
      <c r="D96" s="36"/>
      <c r="E96" s="34"/>
      <c r="G96" s="49"/>
      <c r="H96" s="39">
        <f>SUM(H92:H95)</f>
        <v>0</v>
      </c>
    </row>
    <row r="97" spans="2:8" s="20" customFormat="1" ht="15.75">
      <c r="B97" s="29" t="s">
        <v>101</v>
      </c>
      <c r="C97" s="30">
        <v>15000</v>
      </c>
      <c r="D97" s="30"/>
      <c r="E97" s="21"/>
      <c r="G97" s="44"/>
      <c r="H97" s="44"/>
    </row>
    <row r="98" spans="2:8">
      <c r="B98" s="11"/>
      <c r="C98" s="3"/>
      <c r="D98" s="3"/>
      <c r="E98" s="2"/>
      <c r="G98" s="6"/>
      <c r="H98" s="6"/>
    </row>
    <row r="99" spans="2:8">
      <c r="B99" s="11"/>
      <c r="C99" s="3"/>
      <c r="D99" s="3"/>
      <c r="E99" s="2"/>
      <c r="G99" s="6"/>
      <c r="H99" s="6"/>
    </row>
    <row r="100" spans="2:8">
      <c r="B100" s="11"/>
      <c r="C100" s="3"/>
      <c r="D100" s="3"/>
      <c r="E100" s="2"/>
      <c r="G100" s="6"/>
      <c r="H100" s="6"/>
    </row>
    <row r="101" spans="2:8" ht="15.75" thickBot="1">
      <c r="B101" s="11"/>
      <c r="C101" s="3"/>
      <c r="D101" s="3"/>
      <c r="E101" s="2"/>
      <c r="H101" s="6"/>
    </row>
    <row r="102" spans="2:8" ht="21.75" thickBot="1">
      <c r="B102" s="26"/>
      <c r="C102" s="6"/>
      <c r="D102" s="6"/>
      <c r="E102" s="5"/>
      <c r="F102" s="7">
        <f>SUM(C92:C101)-H96</f>
        <v>187000</v>
      </c>
    </row>
    <row r="103" spans="2:8" ht="21">
      <c r="B103" s="26"/>
      <c r="C103" s="6"/>
      <c r="D103" s="6"/>
      <c r="E103" s="5"/>
      <c r="F103" s="10"/>
    </row>
    <row r="104" spans="2:8" ht="21">
      <c r="B104" s="12" t="s">
        <v>119</v>
      </c>
      <c r="C104" s="13"/>
      <c r="D104" s="13"/>
      <c r="E104" s="14"/>
      <c r="G104" s="15" t="s">
        <v>37</v>
      </c>
      <c r="H104" s="15"/>
    </row>
    <row r="105" spans="2:8" s="20" customFormat="1" ht="15.75">
      <c r="B105" s="29" t="s">
        <v>104</v>
      </c>
      <c r="C105" s="30">
        <v>15000</v>
      </c>
      <c r="D105" s="23"/>
      <c r="E105" s="21"/>
      <c r="G105" s="30"/>
      <c r="H105" s="30"/>
    </row>
    <row r="106" spans="2:8" s="35" customFormat="1" ht="12">
      <c r="B106" s="27" t="s">
        <v>105</v>
      </c>
      <c r="C106" s="36">
        <v>20000</v>
      </c>
      <c r="D106" s="36"/>
      <c r="E106" s="34"/>
      <c r="G106" s="36"/>
      <c r="H106" s="36"/>
    </row>
    <row r="107" spans="2:8" s="20" customFormat="1" ht="31.5">
      <c r="B107" s="50" t="s">
        <v>106</v>
      </c>
      <c r="C107" s="30">
        <v>70000</v>
      </c>
      <c r="D107" s="30"/>
      <c r="E107" s="21"/>
      <c r="G107" s="30"/>
      <c r="H107" s="30"/>
    </row>
    <row r="108" spans="2:8" s="20" customFormat="1" ht="15.75">
      <c r="B108" s="50" t="s">
        <v>118</v>
      </c>
      <c r="C108" s="30">
        <v>60000</v>
      </c>
      <c r="D108" s="30"/>
      <c r="E108" s="21"/>
      <c r="G108" s="30"/>
      <c r="H108" s="30"/>
    </row>
    <row r="109" spans="2:8" s="20" customFormat="1" ht="32.25" thickBot="1">
      <c r="B109" s="29" t="s">
        <v>130</v>
      </c>
      <c r="C109" s="30">
        <v>10000</v>
      </c>
      <c r="D109" s="30"/>
      <c r="E109" s="21"/>
      <c r="G109" s="44"/>
      <c r="H109" s="44"/>
    </row>
    <row r="110" spans="2:8" s="20" customFormat="1" ht="16.5" thickBot="1">
      <c r="B110" s="29" t="s">
        <v>116</v>
      </c>
      <c r="C110" s="30">
        <v>5000</v>
      </c>
      <c r="D110" s="30"/>
      <c r="E110" s="21"/>
      <c r="G110" s="44"/>
      <c r="H110" s="45">
        <f>SUM(H105:H108)</f>
        <v>0</v>
      </c>
    </row>
    <row r="111" spans="2:8" s="35" customFormat="1" ht="12">
      <c r="B111" s="27" t="s">
        <v>117</v>
      </c>
      <c r="C111" s="36">
        <v>10000</v>
      </c>
      <c r="D111" s="36"/>
      <c r="E111" s="34"/>
      <c r="G111" s="49"/>
      <c r="H111" s="49"/>
    </row>
    <row r="112" spans="2:8" s="20" customFormat="1" ht="15.75">
      <c r="B112" s="29" t="s">
        <v>111</v>
      </c>
      <c r="C112" s="30">
        <v>5000</v>
      </c>
      <c r="D112" s="30"/>
      <c r="E112" s="21"/>
      <c r="G112" s="44"/>
      <c r="H112" s="44"/>
    </row>
    <row r="113" spans="2:8" s="35" customFormat="1" ht="12">
      <c r="B113" s="27" t="s">
        <v>114</v>
      </c>
      <c r="C113" s="36">
        <v>4500</v>
      </c>
      <c r="D113" s="36"/>
      <c r="E113" s="34"/>
      <c r="G113" s="49"/>
      <c r="H113" s="49"/>
    </row>
    <row r="114" spans="2:8" s="20" customFormat="1" ht="15.75">
      <c r="B114" s="29" t="s">
        <v>112</v>
      </c>
      <c r="C114" s="30">
        <v>15000</v>
      </c>
      <c r="D114" s="30"/>
      <c r="E114" s="21"/>
      <c r="G114" s="44"/>
      <c r="H114" s="44"/>
    </row>
    <row r="115" spans="2:8" s="35" customFormat="1" ht="12">
      <c r="B115" s="27" t="s">
        <v>113</v>
      </c>
      <c r="C115" s="36">
        <v>25000</v>
      </c>
      <c r="D115" s="36"/>
      <c r="E115" s="34"/>
      <c r="G115" s="49"/>
      <c r="H115" s="49"/>
    </row>
    <row r="116" spans="2:8" s="20" customFormat="1" ht="15.75">
      <c r="B116" s="29" t="s">
        <v>110</v>
      </c>
      <c r="C116" s="30">
        <v>12000</v>
      </c>
      <c r="D116" s="30"/>
      <c r="E116" s="21"/>
      <c r="G116" s="44"/>
      <c r="H116" s="44"/>
    </row>
    <row r="117" spans="2:8" s="35" customFormat="1" ht="12">
      <c r="B117" s="27" t="s">
        <v>109</v>
      </c>
      <c r="C117" s="36">
        <v>8000</v>
      </c>
      <c r="D117" s="36"/>
      <c r="E117" s="34"/>
      <c r="G117" s="49"/>
      <c r="H117" s="49"/>
    </row>
    <row r="118" spans="2:8" s="35" customFormat="1" ht="12">
      <c r="B118" s="27" t="s">
        <v>115</v>
      </c>
      <c r="C118" s="36">
        <v>1200</v>
      </c>
      <c r="D118" s="36"/>
      <c r="E118" s="34"/>
      <c r="G118" s="49"/>
      <c r="H118" s="49"/>
    </row>
    <row r="119" spans="2:8" s="20" customFormat="1" ht="31.5">
      <c r="B119" s="29" t="s">
        <v>107</v>
      </c>
      <c r="C119" s="30">
        <v>10000</v>
      </c>
      <c r="D119" s="30"/>
      <c r="E119" s="21"/>
      <c r="G119" s="44"/>
      <c r="H119" s="44"/>
    </row>
    <row r="120" spans="2:8" s="35" customFormat="1" ht="12">
      <c r="B120" s="27" t="s">
        <v>108</v>
      </c>
      <c r="C120" s="36">
        <v>15000</v>
      </c>
      <c r="D120" s="36"/>
      <c r="E120" s="34"/>
      <c r="G120" s="49"/>
      <c r="H120" s="49"/>
    </row>
    <row r="121" spans="2:8" s="20" customFormat="1" ht="16.5" thickBot="1">
      <c r="B121" s="50" t="s">
        <v>120</v>
      </c>
      <c r="C121" s="30">
        <v>25000</v>
      </c>
      <c r="D121" s="30"/>
      <c r="E121" s="21" t="s">
        <v>121</v>
      </c>
      <c r="G121" s="24"/>
      <c r="H121" s="44"/>
    </row>
    <row r="122" spans="2:8" ht="21.75" thickBot="1">
      <c r="B122" s="26"/>
      <c r="C122" s="6"/>
      <c r="D122" s="6"/>
      <c r="E122" s="5"/>
      <c r="F122" s="7">
        <f>SUM(C105:C121)-H110</f>
        <v>310700</v>
      </c>
    </row>
    <row r="123" spans="2:8" s="31" customFormat="1" ht="12.75">
      <c r="B123" s="51"/>
      <c r="C123" s="47"/>
      <c r="D123" s="47"/>
      <c r="E123" s="52"/>
      <c r="F123" s="52"/>
      <c r="G123" s="32"/>
      <c r="H123" s="32"/>
    </row>
    <row r="124" spans="2:8">
      <c r="B124" s="28" t="s">
        <v>54</v>
      </c>
    </row>
    <row r="125" spans="2:8">
      <c r="B125" s="28" t="s">
        <v>55</v>
      </c>
    </row>
    <row r="126" spans="2:8">
      <c r="B126" s="28" t="s">
        <v>56</v>
      </c>
    </row>
    <row r="127" spans="2:8">
      <c r="B127" s="28" t="s">
        <v>59</v>
      </c>
    </row>
    <row r="128" spans="2:8">
      <c r="B128" s="28" t="s">
        <v>86</v>
      </c>
    </row>
    <row r="129" spans="2:2">
      <c r="B129" s="28" t="s">
        <v>87</v>
      </c>
    </row>
    <row r="130" spans="2:2">
      <c r="B130" s="28" t="s">
        <v>99</v>
      </c>
    </row>
  </sheetData>
  <mergeCells count="19">
    <mergeCell ref="B8:E8"/>
    <mergeCell ref="C9:C10"/>
    <mergeCell ref="B24:E24"/>
    <mergeCell ref="G24:H24"/>
    <mergeCell ref="B39:E39"/>
    <mergeCell ref="G39:H39"/>
    <mergeCell ref="C40:C41"/>
    <mergeCell ref="E40:E47"/>
    <mergeCell ref="B55:E55"/>
    <mergeCell ref="G55:H55"/>
    <mergeCell ref="C57:C58"/>
    <mergeCell ref="B71:E71"/>
    <mergeCell ref="G71:H71"/>
    <mergeCell ref="B79:E79"/>
    <mergeCell ref="G79:H79"/>
    <mergeCell ref="B91:E91"/>
    <mergeCell ref="G91:H91"/>
    <mergeCell ref="B104:E104"/>
    <mergeCell ref="G104:H104"/>
  </mergeCells>
  <pageMargins left="0" right="0" top="0" bottom="0" header="0" footer="0"/>
  <pageSetup paperSize="9" scale="57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2015-09-28T10:54:30Z</dcterms:modified>
</cp:coreProperties>
</file>