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емонтов78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E10" i="1"/>
  <c r="E35" i="1"/>
  <c r="E32" i="1"/>
  <c r="E25" i="1"/>
  <c r="E24" i="1"/>
  <c r="E23" i="1"/>
  <c r="E18" i="1" l="1"/>
  <c r="E19" i="1"/>
  <c r="E46" i="1"/>
  <c r="E13" i="1"/>
  <c r="E42" i="1" l="1"/>
  <c r="E57" i="1"/>
  <c r="E56" i="1"/>
  <c r="E55" i="1"/>
  <c r="E12" i="1"/>
  <c r="E16" i="1"/>
  <c r="E17" i="1"/>
  <c r="E20" i="1"/>
  <c r="E21" i="1"/>
  <c r="E22" i="1"/>
  <c r="E28" i="1"/>
  <c r="E29" i="1"/>
  <c r="E30" i="1"/>
  <c r="E31" i="1"/>
  <c r="E39" i="1"/>
  <c r="E40" i="1"/>
  <c r="E41" i="1"/>
  <c r="E43" i="1"/>
  <c r="E44" i="1"/>
  <c r="E45" i="1"/>
  <c r="E47" i="1"/>
  <c r="E50" i="1"/>
  <c r="E51" i="1"/>
  <c r="E52" i="1"/>
  <c r="E53" i="1"/>
  <c r="E54" i="1"/>
  <c r="E8" i="1"/>
  <c r="E11" i="1"/>
  <c r="E33" i="1" l="1"/>
  <c r="E26" i="1"/>
  <c r="E14" i="1"/>
  <c r="E58" i="1"/>
  <c r="E48" i="1"/>
  <c r="E37" i="1"/>
  <c r="E59" i="1" l="1"/>
</calcChain>
</file>

<file path=xl/sharedStrings.xml><?xml version="1.0" encoding="utf-8"?>
<sst xmlns="http://schemas.openxmlformats.org/spreadsheetml/2006/main" count="92" uniqueCount="58">
  <si>
    <t xml:space="preserve">НАИМЕНОВАНИЕ ЭТАПОВ РАБОТ  </t>
  </si>
  <si>
    <t>Ед. изм.</t>
  </si>
  <si>
    <t>Кол-во</t>
  </si>
  <si>
    <t>Цена за ед.</t>
  </si>
  <si>
    <t>Стоимость работ</t>
  </si>
  <si>
    <t xml:space="preserve">РЕМОНТ ПОЛА                              </t>
  </si>
  <si>
    <t>грунтование в 1 слой перед ровнителем</t>
  </si>
  <si>
    <t>м2</t>
  </si>
  <si>
    <t>ровнитель финишный до 5 мм</t>
  </si>
  <si>
    <t>грунтование в 1 слой перед укладкой кафельной плитки</t>
  </si>
  <si>
    <t xml:space="preserve">РЕМОНТ СТЕН                             </t>
  </si>
  <si>
    <t>пог. м.</t>
  </si>
  <si>
    <t>грунтование в 1 слой перед финишным покрытием</t>
  </si>
  <si>
    <t xml:space="preserve">САНТЕХНИЧЕСКИЕ РАБОТЫ             </t>
  </si>
  <si>
    <t>точка</t>
  </si>
  <si>
    <t>монтаж канализации от стояка</t>
  </si>
  <si>
    <t>шт</t>
  </si>
  <si>
    <t>РЕМОНТ ПОТОЛКА</t>
  </si>
  <si>
    <t>ЭЛЕКТРОМОНТАЖНЫЕ РАБОТЫ</t>
  </si>
  <si>
    <t>штробление под укладку электрокабеля</t>
  </si>
  <si>
    <t>м.п</t>
  </si>
  <si>
    <t>прокладка электрокабеля</t>
  </si>
  <si>
    <t>установка розеток, выключателей</t>
  </si>
  <si>
    <t xml:space="preserve">ПРИЛОЖЕНИЕ № 1 К ДОГОВОРУ №      от  </t>
  </si>
  <si>
    <t>ДЕМОНТАЖНЫЕ РАБОТЫ</t>
  </si>
  <si>
    <t>демонтаж унитаза</t>
  </si>
  <si>
    <t>демонтаж обоев</t>
  </si>
  <si>
    <t>демонтаж электрощита</t>
  </si>
  <si>
    <t>укладка кафельной плитки размером 300*300 прямо</t>
  </si>
  <si>
    <t>монтаж плинтуса ( пластик)</t>
  </si>
  <si>
    <t>монтаж порожка</t>
  </si>
  <si>
    <t>грунтование в 1 слой перед оклейкой обоев</t>
  </si>
  <si>
    <t>оклейка обоев</t>
  </si>
  <si>
    <t xml:space="preserve">монтаж труб гвс и хвс </t>
  </si>
  <si>
    <t>монтаж раковины с обвязкой</t>
  </si>
  <si>
    <t>монтаж унитаза с обвязкой</t>
  </si>
  <si>
    <t>ВСЕГО ПО РАБОТАМ:</t>
  </si>
  <si>
    <t>монтаж подрозетника с о штроблением</t>
  </si>
  <si>
    <t>монтаж распаечной коробки со штроблением</t>
  </si>
  <si>
    <t>монтаж электрощита с заделкой вокруг</t>
  </si>
  <si>
    <t>монтаж эл.счетчика</t>
  </si>
  <si>
    <t>монтаж автомата</t>
  </si>
  <si>
    <t>монтаж душевого смесителя</t>
  </si>
  <si>
    <t>Ленинский 110</t>
  </si>
  <si>
    <t>демонтаж линолеума с плинтусом</t>
  </si>
  <si>
    <t>вынос мусора</t>
  </si>
  <si>
    <t>шпаклевка стен в 1 слой со шлифовкой под обои</t>
  </si>
  <si>
    <t>штробление стен под сантех. Трубы с демонтажем и восстановлением плитки</t>
  </si>
  <si>
    <t>монтаж счетчика</t>
  </si>
  <si>
    <t>монтаж фильтра с обратной промывкой</t>
  </si>
  <si>
    <t xml:space="preserve">замена  полотенцесушителя </t>
  </si>
  <si>
    <t>настил линолеума</t>
  </si>
  <si>
    <t>монтаж утеплителя на балкон (пеноплекс 50 мм)</t>
  </si>
  <si>
    <t>заливка стяжки на балконе</t>
  </si>
  <si>
    <t>монтаж плитки на балконе</t>
  </si>
  <si>
    <t>монтаж системы вентиляции (2 вентилятора, воздуховод 3 м, отверстия в стене 4см 100*100 - 2 шт)</t>
  </si>
  <si>
    <t>монтаж ГКЛ короба с маляркой</t>
  </si>
  <si>
    <t>демонтаж короба, с вентиляцией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</si>
</sst>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17" x14ac:knownFonts="1">
    <font>
      <sz val="11"/>
      <color rgb="FF000000"/>
      <name val="Calibri"/>
      <charset val="1"/>
    </font>
    <font>
      <sz val="11"/>
      <color rgb="FF000000"/>
      <name val="Arial"/>
      <charset val="1"/>
    </font>
    <font>
      <b/>
      <i/>
      <sz val="14"/>
      <color rgb="FF000000"/>
      <name val="Calibri"/>
      <charset val="1"/>
    </font>
    <font>
      <b/>
      <i/>
      <sz val="12"/>
      <color rgb="FF000000"/>
      <name val="Arial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i/>
      <sz val="11"/>
      <color rgb="FF000000"/>
      <name val="Arial"/>
      <charset val="1"/>
    </font>
    <font>
      <i/>
      <sz val="10"/>
      <color rgb="FF000000"/>
      <name val="Arial"/>
      <charset val="1"/>
    </font>
    <font>
      <b/>
      <i/>
      <sz val="10"/>
      <color rgb="FF000000"/>
      <name val="Arial"/>
      <charset val="1"/>
    </font>
    <font>
      <b/>
      <i/>
      <sz val="11"/>
      <color rgb="FF000000"/>
      <name val="Arial"/>
      <charset val="1"/>
    </font>
    <font>
      <u/>
      <sz val="11"/>
      <color theme="10"/>
      <name val="Calibri"/>
      <charset val="1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0" xfId="1" applyNumberForma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14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5" fillId="0" borderId="3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164" fontId="12" fillId="0" borderId="2" xfId="0" applyNumberFormat="1" applyFont="1" applyFill="1" applyBorder="1" applyAlignment="1">
      <alignment horizontal="center" wrapText="1"/>
    </xf>
    <xf numFmtId="164" fontId="12" fillId="0" borderId="5" xfId="0" applyNumberFormat="1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3"/>
  <sheetViews>
    <sheetView tabSelected="1" workbookViewId="0">
      <selection activeCell="G1" sqref="G1"/>
    </sheetView>
  </sheetViews>
  <sheetFormatPr defaultRowHeight="15" x14ac:dyDescent="0.25"/>
  <cols>
    <col min="1" max="1" width="51.5703125" style="1" customWidth="1"/>
    <col min="2" max="2" width="6.85546875" style="4" customWidth="1"/>
    <col min="3" max="3" width="7.28515625" style="1" customWidth="1"/>
    <col min="4" max="4" width="10.140625" style="4" customWidth="1"/>
    <col min="5" max="5" width="16.42578125" style="1" customWidth="1"/>
    <col min="6" max="6" width="13.42578125" style="1" customWidth="1"/>
    <col min="7" max="7" width="21.28515625" style="1" customWidth="1"/>
    <col min="8" max="253" width="9.140625" style="1" customWidth="1"/>
  </cols>
  <sheetData>
    <row r="1" spans="1:9" ht="30" x14ac:dyDescent="0.4">
      <c r="A1" s="21" t="s">
        <v>43</v>
      </c>
    </row>
    <row r="2" spans="1:9" x14ac:dyDescent="0.25">
      <c r="A2" s="14"/>
    </row>
    <row r="3" spans="1:9" x14ac:dyDescent="0.25">
      <c r="A3" s="14"/>
      <c r="B3" s="15"/>
      <c r="D3" s="15"/>
    </row>
    <row r="4" spans="1:9" x14ac:dyDescent="0.25">
      <c r="A4" s="16" t="s">
        <v>23</v>
      </c>
    </row>
    <row r="6" spans="1:9" s="2" customFormat="1" ht="38.25" customHeight="1" x14ac:dyDescent="0.2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"/>
      <c r="G6" s="1"/>
      <c r="H6" s="1"/>
      <c r="I6" s="1"/>
    </row>
    <row r="7" spans="1:9" s="2" customFormat="1" ht="18.75" x14ac:dyDescent="0.2">
      <c r="A7" s="27" t="s">
        <v>24</v>
      </c>
      <c r="B7" s="13"/>
      <c r="C7" s="13"/>
      <c r="D7" s="13"/>
      <c r="E7" s="13"/>
      <c r="F7" s="1"/>
      <c r="G7" s="1"/>
      <c r="H7" s="1"/>
      <c r="I7" s="1"/>
    </row>
    <row r="8" spans="1:9" s="3" customFormat="1" ht="14.25" x14ac:dyDescent="0.2">
      <c r="A8" s="17" t="s">
        <v>25</v>
      </c>
      <c r="B8" s="18" t="s">
        <v>16</v>
      </c>
      <c r="C8" s="5">
        <v>1</v>
      </c>
      <c r="D8" s="5">
        <v>150</v>
      </c>
      <c r="E8" s="30">
        <f t="shared" ref="E8:E47" si="0">C8*D8</f>
        <v>150</v>
      </c>
    </row>
    <row r="9" spans="1:9" s="3" customFormat="1" ht="14.25" x14ac:dyDescent="0.2">
      <c r="A9" s="17" t="s">
        <v>57</v>
      </c>
      <c r="B9" s="18" t="s">
        <v>16</v>
      </c>
      <c r="C9" s="5">
        <v>1</v>
      </c>
      <c r="D9" s="5">
        <v>500</v>
      </c>
      <c r="E9" s="30">
        <f t="shared" si="0"/>
        <v>500</v>
      </c>
    </row>
    <row r="10" spans="1:9" s="3" customFormat="1" ht="14.25" x14ac:dyDescent="0.2">
      <c r="A10" s="17" t="s">
        <v>44</v>
      </c>
      <c r="B10" s="18" t="s">
        <v>7</v>
      </c>
      <c r="C10" s="5">
        <v>62</v>
      </c>
      <c r="D10" s="5">
        <v>30</v>
      </c>
      <c r="E10" s="30">
        <f t="shared" si="0"/>
        <v>1860</v>
      </c>
    </row>
    <row r="11" spans="1:9" s="3" customFormat="1" ht="14.25" x14ac:dyDescent="0.2">
      <c r="A11" s="17" t="s">
        <v>26</v>
      </c>
      <c r="B11" s="18" t="s">
        <v>7</v>
      </c>
      <c r="C11" s="5">
        <v>25</v>
      </c>
      <c r="D11" s="5">
        <v>35</v>
      </c>
      <c r="E11" s="30">
        <f t="shared" si="0"/>
        <v>875</v>
      </c>
    </row>
    <row r="12" spans="1:9" s="3" customFormat="1" ht="14.25" x14ac:dyDescent="0.2">
      <c r="A12" s="17" t="s">
        <v>27</v>
      </c>
      <c r="B12" s="18" t="s">
        <v>16</v>
      </c>
      <c r="C12" s="5">
        <v>1</v>
      </c>
      <c r="D12" s="5">
        <v>250</v>
      </c>
      <c r="E12" s="30">
        <f t="shared" si="0"/>
        <v>250</v>
      </c>
    </row>
    <row r="13" spans="1:9" s="3" customFormat="1" ht="14.25" x14ac:dyDescent="0.2">
      <c r="A13" s="17" t="s">
        <v>45</v>
      </c>
      <c r="B13" s="18" t="s">
        <v>16</v>
      </c>
      <c r="C13" s="5">
        <v>1</v>
      </c>
      <c r="D13" s="5">
        <v>1000</v>
      </c>
      <c r="E13" s="30">
        <f t="shared" si="0"/>
        <v>1000</v>
      </c>
    </row>
    <row r="14" spans="1:9" s="3" customFormat="1" x14ac:dyDescent="0.25">
      <c r="A14" s="10"/>
      <c r="B14" s="5"/>
      <c r="C14" s="5"/>
      <c r="D14" s="5"/>
      <c r="E14" s="31">
        <f>SUM(E8:E13)</f>
        <v>4635</v>
      </c>
    </row>
    <row r="15" spans="1:9" s="2" customFormat="1" x14ac:dyDescent="0.2">
      <c r="A15" s="28" t="s">
        <v>5</v>
      </c>
      <c r="B15" s="9"/>
      <c r="C15" s="9"/>
      <c r="D15" s="9"/>
      <c r="E15" s="30"/>
      <c r="F15" s="1"/>
      <c r="G15" s="1"/>
      <c r="H15" s="1"/>
      <c r="I15" s="1"/>
    </row>
    <row r="16" spans="1:9" s="3" customFormat="1" ht="14.25" x14ac:dyDescent="0.2">
      <c r="A16" s="10" t="s">
        <v>6</v>
      </c>
      <c r="B16" s="5" t="s">
        <v>7</v>
      </c>
      <c r="C16" s="5">
        <v>62</v>
      </c>
      <c r="D16" s="5">
        <v>30</v>
      </c>
      <c r="E16" s="30">
        <f t="shared" si="0"/>
        <v>1860</v>
      </c>
    </row>
    <row r="17" spans="1:5" s="3" customFormat="1" ht="14.25" x14ac:dyDescent="0.2">
      <c r="A17" s="10" t="s">
        <v>8</v>
      </c>
      <c r="B17" s="5" t="s">
        <v>7</v>
      </c>
      <c r="C17" s="5">
        <v>62</v>
      </c>
      <c r="D17" s="5">
        <v>170</v>
      </c>
      <c r="E17" s="30">
        <f t="shared" si="0"/>
        <v>10540</v>
      </c>
    </row>
    <row r="18" spans="1:5" s="3" customFormat="1" ht="14.25" x14ac:dyDescent="0.2">
      <c r="A18" s="10" t="s">
        <v>51</v>
      </c>
      <c r="B18" s="5" t="s">
        <v>7</v>
      </c>
      <c r="C18" s="5">
        <v>62</v>
      </c>
      <c r="D18" s="5">
        <v>50</v>
      </c>
      <c r="E18" s="30">
        <f t="shared" si="0"/>
        <v>3100</v>
      </c>
    </row>
    <row r="19" spans="1:5" s="3" customFormat="1" ht="28.5" x14ac:dyDescent="0.2">
      <c r="A19" s="10" t="s">
        <v>9</v>
      </c>
      <c r="B19" s="37" t="s">
        <v>7</v>
      </c>
      <c r="C19" s="37">
        <v>14.5</v>
      </c>
      <c r="D19" s="37">
        <v>30</v>
      </c>
      <c r="E19" s="38">
        <f t="shared" si="0"/>
        <v>435</v>
      </c>
    </row>
    <row r="20" spans="1:5" s="3" customFormat="1" ht="28.5" x14ac:dyDescent="0.2">
      <c r="A20" s="17" t="s">
        <v>28</v>
      </c>
      <c r="B20" s="37" t="s">
        <v>7</v>
      </c>
      <c r="C20" s="37">
        <v>14.5</v>
      </c>
      <c r="D20" s="37">
        <v>550</v>
      </c>
      <c r="E20" s="38">
        <f t="shared" si="0"/>
        <v>7975</v>
      </c>
    </row>
    <row r="21" spans="1:5" s="3" customFormat="1" ht="15" customHeight="1" x14ac:dyDescent="0.2">
      <c r="A21" s="17" t="s">
        <v>29</v>
      </c>
      <c r="B21" s="18" t="s">
        <v>11</v>
      </c>
      <c r="C21" s="5">
        <v>75</v>
      </c>
      <c r="D21" s="5">
        <v>50</v>
      </c>
      <c r="E21" s="30">
        <f t="shared" si="0"/>
        <v>3750</v>
      </c>
    </row>
    <row r="22" spans="1:5" s="3" customFormat="1" ht="15" customHeight="1" x14ac:dyDescent="0.2">
      <c r="A22" s="17" t="s">
        <v>30</v>
      </c>
      <c r="B22" s="18" t="s">
        <v>16</v>
      </c>
      <c r="C22" s="5">
        <v>4</v>
      </c>
      <c r="D22" s="5">
        <v>150</v>
      </c>
      <c r="E22" s="30">
        <f t="shared" si="0"/>
        <v>600</v>
      </c>
    </row>
    <row r="23" spans="1:5" s="3" customFormat="1" ht="15" customHeight="1" x14ac:dyDescent="0.2">
      <c r="A23" s="17" t="s">
        <v>52</v>
      </c>
      <c r="B23" s="18" t="s">
        <v>7</v>
      </c>
      <c r="C23" s="5">
        <v>2.2999999999999998</v>
      </c>
      <c r="D23" s="5">
        <v>50</v>
      </c>
      <c r="E23" s="30">
        <f t="shared" si="0"/>
        <v>114.99999999999999</v>
      </c>
    </row>
    <row r="24" spans="1:5" s="3" customFormat="1" ht="15" customHeight="1" x14ac:dyDescent="0.2">
      <c r="A24" s="17" t="s">
        <v>53</v>
      </c>
      <c r="B24" s="18" t="s">
        <v>7</v>
      </c>
      <c r="C24" s="5">
        <v>2.2999999999999998</v>
      </c>
      <c r="D24" s="5">
        <v>300</v>
      </c>
      <c r="E24" s="30">
        <f t="shared" si="0"/>
        <v>690</v>
      </c>
    </row>
    <row r="25" spans="1:5" s="3" customFormat="1" ht="15" customHeight="1" x14ac:dyDescent="0.2">
      <c r="A25" s="17" t="s">
        <v>54</v>
      </c>
      <c r="B25" s="18" t="s">
        <v>7</v>
      </c>
      <c r="C25" s="5">
        <v>2.2999999999999998</v>
      </c>
      <c r="D25" s="5">
        <v>550</v>
      </c>
      <c r="E25" s="30">
        <f t="shared" si="0"/>
        <v>1265</v>
      </c>
    </row>
    <row r="26" spans="1:5" s="3" customFormat="1" x14ac:dyDescent="0.25">
      <c r="A26" s="10"/>
      <c r="B26" s="5"/>
      <c r="C26" s="5"/>
      <c r="D26" s="5"/>
      <c r="E26" s="31">
        <f>SUM(E16:E25)</f>
        <v>30330</v>
      </c>
    </row>
    <row r="27" spans="1:5" s="3" customFormat="1" x14ac:dyDescent="0.2">
      <c r="A27" s="28" t="s">
        <v>10</v>
      </c>
      <c r="B27" s="11"/>
      <c r="C27" s="11"/>
      <c r="D27" s="11"/>
      <c r="E27" s="30"/>
    </row>
    <row r="28" spans="1:5" s="3" customFormat="1" ht="15" customHeight="1" x14ac:dyDescent="0.2">
      <c r="A28" s="17" t="s">
        <v>31</v>
      </c>
      <c r="B28" s="5" t="s">
        <v>7</v>
      </c>
      <c r="C28" s="5">
        <v>181</v>
      </c>
      <c r="D28" s="5">
        <v>30</v>
      </c>
      <c r="E28" s="30">
        <f t="shared" si="0"/>
        <v>5430</v>
      </c>
    </row>
    <row r="29" spans="1:5" s="3" customFormat="1" ht="29.25" customHeight="1" x14ac:dyDescent="0.2">
      <c r="A29" s="17" t="s">
        <v>46</v>
      </c>
      <c r="B29" s="37" t="s">
        <v>7</v>
      </c>
      <c r="C29" s="37">
        <v>181</v>
      </c>
      <c r="D29" s="37">
        <v>140</v>
      </c>
      <c r="E29" s="38">
        <f t="shared" si="0"/>
        <v>25340</v>
      </c>
    </row>
    <row r="30" spans="1:5" s="3" customFormat="1" ht="27.75" customHeight="1" x14ac:dyDescent="0.2">
      <c r="A30" s="10" t="s">
        <v>12</v>
      </c>
      <c r="B30" s="37" t="s">
        <v>7</v>
      </c>
      <c r="C30" s="37">
        <v>181</v>
      </c>
      <c r="D30" s="37">
        <v>25</v>
      </c>
      <c r="E30" s="38">
        <f t="shared" si="0"/>
        <v>4525</v>
      </c>
    </row>
    <row r="31" spans="1:5" s="3" customFormat="1" ht="15" customHeight="1" x14ac:dyDescent="0.2">
      <c r="A31" s="17" t="s">
        <v>32</v>
      </c>
      <c r="B31" s="37" t="s">
        <v>7</v>
      </c>
      <c r="C31" s="37">
        <v>181</v>
      </c>
      <c r="D31" s="37">
        <v>180</v>
      </c>
      <c r="E31" s="38">
        <f t="shared" si="0"/>
        <v>32580</v>
      </c>
    </row>
    <row r="32" spans="1:5" s="3" customFormat="1" ht="45.75" customHeight="1" x14ac:dyDescent="0.2">
      <c r="A32" s="17" t="s">
        <v>55</v>
      </c>
      <c r="B32" s="37" t="s">
        <v>16</v>
      </c>
      <c r="C32" s="37">
        <v>1</v>
      </c>
      <c r="D32" s="37">
        <v>3000</v>
      </c>
      <c r="E32" s="38">
        <f t="shared" si="0"/>
        <v>3000</v>
      </c>
    </row>
    <row r="33" spans="1:5" s="3" customFormat="1" ht="15" customHeight="1" x14ac:dyDescent="0.25">
      <c r="A33" s="17"/>
      <c r="B33" s="5"/>
      <c r="C33" s="5"/>
      <c r="D33" s="5"/>
      <c r="E33" s="31">
        <f>SUM(E28:E32)</f>
        <v>70875</v>
      </c>
    </row>
    <row r="34" spans="1:5" s="3" customFormat="1" ht="14.25" x14ac:dyDescent="0.2">
      <c r="A34" s="29" t="s">
        <v>17</v>
      </c>
      <c r="B34" s="7"/>
      <c r="C34" s="5"/>
      <c r="D34" s="5"/>
      <c r="E34" s="30"/>
    </row>
    <row r="35" spans="1:5" s="3" customFormat="1" ht="28.5" x14ac:dyDescent="0.2">
      <c r="A35" s="17" t="s">
        <v>56</v>
      </c>
      <c r="B35" s="39" t="s">
        <v>11</v>
      </c>
      <c r="C35" s="37">
        <v>1.5</v>
      </c>
      <c r="D35" s="37">
        <v>1200</v>
      </c>
      <c r="E35" s="38">
        <f>C35*D35</f>
        <v>1800</v>
      </c>
    </row>
    <row r="36" spans="1:5" s="3" customFormat="1" ht="14.25" x14ac:dyDescent="0.2">
      <c r="A36" s="19"/>
      <c r="B36" s="7"/>
      <c r="C36" s="5"/>
      <c r="D36" s="5"/>
      <c r="E36" s="30"/>
    </row>
    <row r="37" spans="1:5" s="3" customFormat="1" ht="15" customHeight="1" x14ac:dyDescent="0.25">
      <c r="A37" s="17"/>
      <c r="B37" s="5"/>
      <c r="C37" s="5"/>
      <c r="D37" s="5"/>
      <c r="E37" s="31">
        <f>SUM(E35:E36)</f>
        <v>1800</v>
      </c>
    </row>
    <row r="38" spans="1:5" s="3" customFormat="1" ht="15" customHeight="1" x14ac:dyDescent="0.2">
      <c r="A38" s="29" t="s">
        <v>13</v>
      </c>
      <c r="B38" s="8"/>
      <c r="C38" s="8"/>
      <c r="D38" s="8"/>
      <c r="E38" s="30"/>
    </row>
    <row r="39" spans="1:5" s="3" customFormat="1" ht="14.25" x14ac:dyDescent="0.2">
      <c r="A39" s="6" t="s">
        <v>33</v>
      </c>
      <c r="B39" s="7" t="s">
        <v>14</v>
      </c>
      <c r="C39" s="5">
        <v>7</v>
      </c>
      <c r="D39" s="5">
        <v>750</v>
      </c>
      <c r="E39" s="30">
        <f t="shared" si="0"/>
        <v>5250</v>
      </c>
    </row>
    <row r="40" spans="1:5" s="3" customFormat="1" ht="14.25" x14ac:dyDescent="0.2">
      <c r="A40" s="6" t="s">
        <v>15</v>
      </c>
      <c r="B40" s="7" t="s">
        <v>14</v>
      </c>
      <c r="C40" s="5">
        <v>3</v>
      </c>
      <c r="D40" s="5">
        <v>400</v>
      </c>
      <c r="E40" s="30">
        <f t="shared" si="0"/>
        <v>1200</v>
      </c>
    </row>
    <row r="41" spans="1:5" s="3" customFormat="1" ht="28.5" x14ac:dyDescent="0.2">
      <c r="A41" s="6" t="s">
        <v>47</v>
      </c>
      <c r="B41" s="20" t="s">
        <v>16</v>
      </c>
      <c r="C41" s="5">
        <v>1</v>
      </c>
      <c r="D41" s="5">
        <v>4000</v>
      </c>
      <c r="E41" s="30">
        <f t="shared" si="0"/>
        <v>4000</v>
      </c>
    </row>
    <row r="42" spans="1:5" s="3" customFormat="1" ht="14.25" x14ac:dyDescent="0.2">
      <c r="A42" s="19" t="s">
        <v>42</v>
      </c>
      <c r="B42" s="20" t="s">
        <v>16</v>
      </c>
      <c r="C42" s="5">
        <v>1</v>
      </c>
      <c r="D42" s="5">
        <v>700</v>
      </c>
      <c r="E42" s="30">
        <f t="shared" si="0"/>
        <v>700</v>
      </c>
    </row>
    <row r="43" spans="1:5" s="3" customFormat="1" ht="14.25" x14ac:dyDescent="0.2">
      <c r="A43" s="19" t="s">
        <v>34</v>
      </c>
      <c r="B43" s="7" t="s">
        <v>16</v>
      </c>
      <c r="C43" s="5">
        <v>1</v>
      </c>
      <c r="D43" s="5">
        <v>1000</v>
      </c>
      <c r="E43" s="30">
        <f t="shared" si="0"/>
        <v>1000</v>
      </c>
    </row>
    <row r="44" spans="1:5" s="3" customFormat="1" ht="14.25" x14ac:dyDescent="0.2">
      <c r="A44" s="19" t="s">
        <v>35</v>
      </c>
      <c r="B44" s="7" t="s">
        <v>16</v>
      </c>
      <c r="C44" s="5">
        <v>1</v>
      </c>
      <c r="D44" s="5">
        <v>1000</v>
      </c>
      <c r="E44" s="30">
        <f t="shared" si="0"/>
        <v>1000</v>
      </c>
    </row>
    <row r="45" spans="1:5" s="3" customFormat="1" ht="14.25" x14ac:dyDescent="0.2">
      <c r="A45" s="19" t="s">
        <v>48</v>
      </c>
      <c r="B45" s="7" t="s">
        <v>16</v>
      </c>
      <c r="C45" s="5">
        <v>2</v>
      </c>
      <c r="D45" s="5">
        <v>300</v>
      </c>
      <c r="E45" s="30">
        <f t="shared" si="0"/>
        <v>600</v>
      </c>
    </row>
    <row r="46" spans="1:5" s="3" customFormat="1" ht="14.25" x14ac:dyDescent="0.2">
      <c r="A46" s="19" t="s">
        <v>49</v>
      </c>
      <c r="B46" s="7" t="s">
        <v>16</v>
      </c>
      <c r="C46" s="5">
        <v>2</v>
      </c>
      <c r="D46" s="5">
        <v>400</v>
      </c>
      <c r="E46" s="30">
        <f t="shared" si="0"/>
        <v>800</v>
      </c>
    </row>
    <row r="47" spans="1:5" s="3" customFormat="1" ht="14.25" x14ac:dyDescent="0.2">
      <c r="A47" s="19" t="s">
        <v>50</v>
      </c>
      <c r="B47" s="7" t="s">
        <v>16</v>
      </c>
      <c r="C47" s="5">
        <v>1</v>
      </c>
      <c r="D47" s="5">
        <v>2000</v>
      </c>
      <c r="E47" s="30">
        <f t="shared" si="0"/>
        <v>2000</v>
      </c>
    </row>
    <row r="48" spans="1:5" s="3" customFormat="1" x14ac:dyDescent="0.25">
      <c r="A48" s="19"/>
      <c r="B48" s="7"/>
      <c r="C48" s="5"/>
      <c r="D48" s="5"/>
      <c r="E48" s="31">
        <f>SUM(E39:E47)</f>
        <v>16550</v>
      </c>
    </row>
    <row r="49" spans="1:5" s="3" customFormat="1" ht="14.25" x14ac:dyDescent="0.2">
      <c r="A49" s="12" t="s">
        <v>18</v>
      </c>
      <c r="B49" s="7"/>
      <c r="C49" s="5"/>
      <c r="D49" s="5"/>
      <c r="E49" s="30"/>
    </row>
    <row r="50" spans="1:5" s="3" customFormat="1" ht="14.25" x14ac:dyDescent="0.2">
      <c r="A50" s="6" t="s">
        <v>19</v>
      </c>
      <c r="B50" s="7" t="s">
        <v>20</v>
      </c>
      <c r="C50" s="5">
        <v>65</v>
      </c>
      <c r="D50" s="5">
        <v>150</v>
      </c>
      <c r="E50" s="30">
        <f t="shared" ref="E50:E57" si="1">C50*D50</f>
        <v>9750</v>
      </c>
    </row>
    <row r="51" spans="1:5" s="3" customFormat="1" ht="14.25" x14ac:dyDescent="0.2">
      <c r="A51" s="6" t="s">
        <v>21</v>
      </c>
      <c r="B51" s="7" t="s">
        <v>20</v>
      </c>
      <c r="C51" s="5">
        <v>250</v>
      </c>
      <c r="D51" s="5">
        <v>50</v>
      </c>
      <c r="E51" s="30">
        <f t="shared" si="1"/>
        <v>12500</v>
      </c>
    </row>
    <row r="52" spans="1:5" s="3" customFormat="1" ht="14.25" x14ac:dyDescent="0.2">
      <c r="A52" s="19" t="s">
        <v>37</v>
      </c>
      <c r="B52" s="7" t="s">
        <v>16</v>
      </c>
      <c r="C52" s="5">
        <v>30</v>
      </c>
      <c r="D52" s="5">
        <v>250</v>
      </c>
      <c r="E52" s="30">
        <f t="shared" si="1"/>
        <v>7500</v>
      </c>
    </row>
    <row r="53" spans="1:5" s="3" customFormat="1" ht="14.25" x14ac:dyDescent="0.2">
      <c r="A53" s="6" t="s">
        <v>22</v>
      </c>
      <c r="B53" s="7" t="s">
        <v>16</v>
      </c>
      <c r="C53" s="5">
        <v>30</v>
      </c>
      <c r="D53" s="5">
        <v>150</v>
      </c>
      <c r="E53" s="30">
        <f t="shared" si="1"/>
        <v>4500</v>
      </c>
    </row>
    <row r="54" spans="1:5" s="3" customFormat="1" ht="13.5" customHeight="1" x14ac:dyDescent="0.2">
      <c r="A54" s="6" t="s">
        <v>38</v>
      </c>
      <c r="B54" s="20" t="s">
        <v>16</v>
      </c>
      <c r="C54" s="5">
        <v>7</v>
      </c>
      <c r="D54" s="5">
        <v>550</v>
      </c>
      <c r="E54" s="30">
        <f t="shared" si="1"/>
        <v>3850</v>
      </c>
    </row>
    <row r="55" spans="1:5" s="3" customFormat="1" ht="14.25" x14ac:dyDescent="0.2">
      <c r="A55" s="19" t="s">
        <v>39</v>
      </c>
      <c r="B55" s="20" t="s">
        <v>16</v>
      </c>
      <c r="C55" s="5">
        <v>1</v>
      </c>
      <c r="D55" s="5">
        <v>2500</v>
      </c>
      <c r="E55" s="30">
        <f t="shared" si="1"/>
        <v>2500</v>
      </c>
    </row>
    <row r="56" spans="1:5" s="3" customFormat="1" ht="14.25" x14ac:dyDescent="0.2">
      <c r="A56" s="19" t="s">
        <v>40</v>
      </c>
      <c r="B56" s="20" t="s">
        <v>16</v>
      </c>
      <c r="C56" s="5">
        <v>1</v>
      </c>
      <c r="D56" s="5">
        <v>500</v>
      </c>
      <c r="E56" s="30">
        <f t="shared" si="1"/>
        <v>500</v>
      </c>
    </row>
    <row r="57" spans="1:5" s="3" customFormat="1" ht="14.25" x14ac:dyDescent="0.2">
      <c r="A57" s="19" t="s">
        <v>41</v>
      </c>
      <c r="B57" s="20" t="s">
        <v>16</v>
      </c>
      <c r="C57" s="5">
        <v>10</v>
      </c>
      <c r="D57" s="5">
        <v>200</v>
      </c>
      <c r="E57" s="30">
        <f t="shared" si="1"/>
        <v>2000</v>
      </c>
    </row>
    <row r="58" spans="1:5" s="3" customFormat="1" ht="15.75" thickBot="1" x14ac:dyDescent="0.3">
      <c r="A58" s="22"/>
      <c r="B58" s="23"/>
      <c r="C58" s="24"/>
      <c r="D58" s="24"/>
      <c r="E58" s="33">
        <f>SUM(E50:E57)</f>
        <v>43100</v>
      </c>
    </row>
    <row r="59" spans="1:5" s="3" customFormat="1" ht="15.75" thickBot="1" x14ac:dyDescent="0.3">
      <c r="A59" s="26" t="s">
        <v>36</v>
      </c>
      <c r="B59" s="25"/>
      <c r="C59" s="35"/>
      <c r="D59" s="35"/>
      <c r="E59" s="34">
        <f>E58+E48+E37+E33+E26+E14</f>
        <v>167290</v>
      </c>
    </row>
    <row r="60" spans="1:5" x14ac:dyDescent="0.25">
      <c r="A60" s="36"/>
      <c r="B60" s="36"/>
      <c r="C60" s="36"/>
      <c r="D60" s="36"/>
      <c r="E60" s="36"/>
    </row>
    <row r="61" spans="1:5" x14ac:dyDescent="0.25">
      <c r="A61" s="36"/>
      <c r="B61" s="36"/>
      <c r="C61" s="36"/>
      <c r="D61" s="36"/>
      <c r="E61" s="36"/>
    </row>
    <row r="62" spans="1:5" x14ac:dyDescent="0.25">
      <c r="E62" s="32"/>
    </row>
    <row r="63" spans="1:5" x14ac:dyDescent="0.25">
      <c r="E63" s="32"/>
    </row>
  </sheetData>
  <mergeCells count="3">
    <mergeCell ref="C59:D59"/>
    <mergeCell ref="A60:E60"/>
    <mergeCell ref="A61:E61"/>
  </mergeCells>
  <pageMargins left="3.937007874015748E-2" right="3.937007874015748E-2" top="0.1968503937007874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Admin</cp:lastModifiedBy>
  <cp:lastPrinted>2015-07-25T12:00:31Z</cp:lastPrinted>
  <dcterms:created xsi:type="dcterms:W3CDTF">2015-07-16T12:52:42Z</dcterms:created>
  <dcterms:modified xsi:type="dcterms:W3CDTF">2015-07-29T18:47:07Z</dcterms:modified>
</cp:coreProperties>
</file>