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20" s="1"/>
  <c r="E25"/>
  <c r="E14"/>
  <c r="E24"/>
  <c r="E23"/>
  <c r="E22"/>
  <c r="E21"/>
  <c r="E19"/>
  <c r="C19"/>
  <c r="C18"/>
  <c r="E18" s="1"/>
  <c r="E17"/>
  <c r="C17"/>
  <c r="E16"/>
  <c r="E13"/>
  <c r="E12"/>
  <c r="E11"/>
  <c r="E10"/>
  <c r="E9"/>
  <c r="C8"/>
  <c r="E8" s="1"/>
  <c r="C7"/>
  <c r="E7" s="1"/>
  <c r="C6"/>
  <c r="E6" s="1"/>
  <c r="C5"/>
  <c r="E5" s="1"/>
  <c r="C4"/>
  <c r="E4" s="1"/>
  <c r="E3"/>
  <c r="E26" l="1"/>
</calcChain>
</file>

<file path=xl/sharedStrings.xml><?xml version="1.0" encoding="utf-8"?>
<sst xmlns="http://schemas.openxmlformats.org/spreadsheetml/2006/main" count="52" uniqueCount="28">
  <si>
    <t>Виды работ</t>
  </si>
  <si>
    <t>Ед. изм.</t>
  </si>
  <si>
    <t>Кол-во</t>
  </si>
  <si>
    <t>Цена</t>
  </si>
  <si>
    <t>Сумма</t>
  </si>
  <si>
    <t>С/у 01</t>
  </si>
  <si>
    <t>Штробление бетонных стен под трубы</t>
  </si>
  <si>
    <t>м.п</t>
  </si>
  <si>
    <t>Штробление стен из шлакоблока</t>
  </si>
  <si>
    <t>Прокладка фановых труб D32</t>
  </si>
  <si>
    <t>Прокладка фановых труб D50</t>
  </si>
  <si>
    <t>Прокладка фановых труб D110</t>
  </si>
  <si>
    <t>Прокладка труб ХВС, ГВС в изоляции</t>
  </si>
  <si>
    <t>Установка ванны (+ сифон, смеситель)</t>
  </si>
  <si>
    <t>шт.</t>
  </si>
  <si>
    <t>Установка раковины (Раковина, тумба или пьедестал, сифон, смеситель)</t>
  </si>
  <si>
    <t>Установка, подключение инсталяции</t>
  </si>
  <si>
    <t>Установка, подключение смесителя для биде</t>
  </si>
  <si>
    <t>Установка, подключение стиральной машины</t>
  </si>
  <si>
    <t>С/у 02.</t>
  </si>
  <si>
    <t xml:space="preserve"> м.п.</t>
  </si>
  <si>
    <t>Штробление стен в пазогребне</t>
  </si>
  <si>
    <t>Прокладка фановых труб в штробе D50</t>
  </si>
  <si>
    <t>Установка раковины (раковина, тумба или пьедестал, сифон, смеситель)</t>
  </si>
  <si>
    <t>Установка, подключение биде</t>
  </si>
  <si>
    <t>установка, подключение ванны</t>
  </si>
  <si>
    <t>ИТОГО:</t>
  </si>
  <si>
    <t>Устройство коллекторного узла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</si>
</sst>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0" workbookViewId="0">
      <selection activeCell="C21" sqref="C21"/>
    </sheetView>
  </sheetViews>
  <sheetFormatPr defaultRowHeight="15"/>
  <cols>
    <col min="1" max="1" width="46" style="1" customWidth="1"/>
    <col min="2" max="2" width="9.140625" style="11"/>
    <col min="3" max="3" width="9.140625" style="1"/>
    <col min="4" max="5" width="9.140625" style="12"/>
    <col min="6" max="16384" width="9.140625" style="1"/>
  </cols>
  <sheetData>
    <row r="1" spans="1:5" ht="15.75" thickBot="1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</row>
    <row r="2" spans="1:5" ht="15.75" thickTop="1">
      <c r="A2" s="17" t="s">
        <v>5</v>
      </c>
      <c r="B2" s="17"/>
      <c r="C2" s="17"/>
      <c r="D2" s="17"/>
      <c r="E2" s="17"/>
    </row>
    <row r="3" spans="1:5">
      <c r="A3" s="3" t="s">
        <v>6</v>
      </c>
      <c r="B3" s="2" t="s">
        <v>7</v>
      </c>
      <c r="C3" s="3">
        <v>1.3</v>
      </c>
      <c r="D3" s="4">
        <v>0</v>
      </c>
      <c r="E3" s="4">
        <f>D3*C3</f>
        <v>0</v>
      </c>
    </row>
    <row r="4" spans="1:5">
      <c r="A4" s="3" t="s">
        <v>8</v>
      </c>
      <c r="B4" s="2" t="s">
        <v>7</v>
      </c>
      <c r="C4" s="3">
        <f>2.6-0.8+0.4</f>
        <v>2.2000000000000002</v>
      </c>
      <c r="D4" s="4">
        <v>0</v>
      </c>
      <c r="E4" s="4">
        <f t="shared" ref="E4:E12" si="0">D4*C4</f>
        <v>0</v>
      </c>
    </row>
    <row r="5" spans="1:5">
      <c r="A5" s="3" t="s">
        <v>9</v>
      </c>
      <c r="B5" s="2" t="s">
        <v>7</v>
      </c>
      <c r="C5" s="3">
        <f>0.4+1+0.3</f>
        <v>1.7</v>
      </c>
      <c r="D5" s="4">
        <v>0</v>
      </c>
      <c r="E5" s="4">
        <f t="shared" si="0"/>
        <v>0</v>
      </c>
    </row>
    <row r="6" spans="1:5">
      <c r="A6" s="3" t="s">
        <v>10</v>
      </c>
      <c r="B6" s="2" t="s">
        <v>7</v>
      </c>
      <c r="C6" s="3">
        <f>2.6-0.78+0.55-0.35</f>
        <v>2.02</v>
      </c>
      <c r="D6" s="4">
        <v>0</v>
      </c>
      <c r="E6" s="4">
        <f t="shared" si="0"/>
        <v>0</v>
      </c>
    </row>
    <row r="7" spans="1:5">
      <c r="A7" s="3" t="s">
        <v>11</v>
      </c>
      <c r="B7" s="2" t="s">
        <v>7</v>
      </c>
      <c r="C7" s="3">
        <f>0.75</f>
        <v>0.75</v>
      </c>
      <c r="D7" s="4">
        <v>0</v>
      </c>
      <c r="E7" s="4">
        <f t="shared" si="0"/>
        <v>0</v>
      </c>
    </row>
    <row r="8" spans="1:5">
      <c r="A8" s="3" t="s">
        <v>12</v>
      </c>
      <c r="B8" s="2" t="s">
        <v>7</v>
      </c>
      <c r="C8" s="3">
        <f>(0.75+2.25+1+0.5+1.45=1)*2+4+2</f>
        <v>6</v>
      </c>
      <c r="D8" s="4">
        <v>0</v>
      </c>
      <c r="E8" s="4">
        <f t="shared" si="0"/>
        <v>0</v>
      </c>
    </row>
    <row r="9" spans="1:5">
      <c r="A9" s="3" t="s">
        <v>13</v>
      </c>
      <c r="B9" s="2" t="s">
        <v>14</v>
      </c>
      <c r="C9" s="3">
        <v>1</v>
      </c>
      <c r="D9" s="4">
        <v>0</v>
      </c>
      <c r="E9" s="4">
        <f t="shared" si="0"/>
        <v>0</v>
      </c>
    </row>
    <row r="10" spans="1:5" ht="30">
      <c r="A10" s="3" t="s">
        <v>15</v>
      </c>
      <c r="B10" s="2" t="s">
        <v>14</v>
      </c>
      <c r="C10" s="3">
        <v>1</v>
      </c>
      <c r="D10" s="4">
        <v>0</v>
      </c>
      <c r="E10" s="4">
        <f t="shared" si="0"/>
        <v>0</v>
      </c>
    </row>
    <row r="11" spans="1:5">
      <c r="A11" s="3" t="s">
        <v>16</v>
      </c>
      <c r="B11" s="2" t="s">
        <v>14</v>
      </c>
      <c r="C11" s="3">
        <v>1</v>
      </c>
      <c r="D11" s="4">
        <v>0</v>
      </c>
      <c r="E11" s="4">
        <f t="shared" si="0"/>
        <v>0</v>
      </c>
    </row>
    <row r="12" spans="1:5">
      <c r="A12" s="3" t="s">
        <v>17</v>
      </c>
      <c r="B12" s="2" t="s">
        <v>14</v>
      </c>
      <c r="C12" s="3">
        <v>1</v>
      </c>
      <c r="D12" s="4">
        <v>0</v>
      </c>
      <c r="E12" s="4">
        <f t="shared" si="0"/>
        <v>0</v>
      </c>
    </row>
    <row r="13" spans="1:5">
      <c r="A13" s="3" t="s">
        <v>18</v>
      </c>
      <c r="B13" s="2" t="s">
        <v>14</v>
      </c>
      <c r="C13" s="3">
        <v>1</v>
      </c>
      <c r="D13" s="4">
        <v>0</v>
      </c>
      <c r="E13" s="4">
        <f>D13*C13</f>
        <v>0</v>
      </c>
    </row>
    <row r="14" spans="1:5">
      <c r="A14" s="3" t="s">
        <v>27</v>
      </c>
      <c r="B14" s="2" t="s">
        <v>14</v>
      </c>
      <c r="C14" s="3">
        <v>1</v>
      </c>
      <c r="D14" s="4">
        <v>0</v>
      </c>
      <c r="E14" s="4">
        <f>D14*C14</f>
        <v>0</v>
      </c>
    </row>
    <row r="15" spans="1:5">
      <c r="A15" s="18" t="s">
        <v>19</v>
      </c>
      <c r="B15" s="18"/>
      <c r="C15" s="18"/>
      <c r="D15" s="18"/>
      <c r="E15" s="18"/>
    </row>
    <row r="16" spans="1:5">
      <c r="A16" s="3" t="s">
        <v>6</v>
      </c>
      <c r="B16" s="2" t="s">
        <v>20</v>
      </c>
      <c r="C16" s="2">
        <v>1</v>
      </c>
      <c r="D16" s="5">
        <v>0</v>
      </c>
      <c r="E16" s="5">
        <f>D16*C16</f>
        <v>0</v>
      </c>
    </row>
    <row r="17" spans="1:6">
      <c r="A17" s="3" t="s">
        <v>8</v>
      </c>
      <c r="B17" s="2" t="s">
        <v>20</v>
      </c>
      <c r="C17" s="3">
        <f>2</f>
        <v>2</v>
      </c>
      <c r="D17" s="4">
        <v>0</v>
      </c>
      <c r="E17" s="5">
        <f t="shared" ref="E17:E23" si="1">D17*C17</f>
        <v>0</v>
      </c>
    </row>
    <row r="18" spans="1:6">
      <c r="A18" s="3" t="s">
        <v>21</v>
      </c>
      <c r="B18" s="2" t="s">
        <v>20</v>
      </c>
      <c r="C18" s="3">
        <f>2.2</f>
        <v>2.2000000000000002</v>
      </c>
      <c r="D18" s="4">
        <v>0</v>
      </c>
      <c r="E18" s="5">
        <f t="shared" si="1"/>
        <v>0</v>
      </c>
    </row>
    <row r="19" spans="1:6">
      <c r="A19" s="3" t="s">
        <v>22</v>
      </c>
      <c r="B19" s="2" t="s">
        <v>20</v>
      </c>
      <c r="C19" s="3">
        <f>2+1.2+1.3+1</f>
        <v>5.5</v>
      </c>
      <c r="D19" s="4">
        <v>0</v>
      </c>
      <c r="E19" s="5">
        <f t="shared" si="1"/>
        <v>0</v>
      </c>
    </row>
    <row r="20" spans="1:6">
      <c r="A20" s="3" t="s">
        <v>12</v>
      </c>
      <c r="B20" s="2" t="s">
        <v>20</v>
      </c>
      <c r="C20" s="3">
        <f>(2+1.3+0.4+2.4+2)*2+18</f>
        <v>34.200000000000003</v>
      </c>
      <c r="D20" s="4">
        <v>0</v>
      </c>
      <c r="E20" s="5">
        <f t="shared" si="1"/>
        <v>0</v>
      </c>
    </row>
    <row r="21" spans="1:6" ht="30">
      <c r="A21" s="3" t="s">
        <v>23</v>
      </c>
      <c r="B21" s="2" t="s">
        <v>14</v>
      </c>
      <c r="C21" s="3">
        <v>1</v>
      </c>
      <c r="D21" s="4">
        <v>0</v>
      </c>
      <c r="E21" s="5">
        <f t="shared" si="1"/>
        <v>0</v>
      </c>
    </row>
    <row r="22" spans="1:6">
      <c r="A22" s="3" t="s">
        <v>16</v>
      </c>
      <c r="B22" s="2" t="s">
        <v>14</v>
      </c>
      <c r="C22" s="3">
        <v>1</v>
      </c>
      <c r="D22" s="4">
        <v>0</v>
      </c>
      <c r="E22" s="5">
        <f t="shared" si="1"/>
        <v>0</v>
      </c>
    </row>
    <row r="23" spans="1:6">
      <c r="A23" s="3" t="s">
        <v>24</v>
      </c>
      <c r="B23" s="2" t="s">
        <v>14</v>
      </c>
      <c r="C23" s="3">
        <v>1</v>
      </c>
      <c r="D23" s="4">
        <v>0</v>
      </c>
      <c r="E23" s="5">
        <f t="shared" si="1"/>
        <v>0</v>
      </c>
    </row>
    <row r="24" spans="1:6">
      <c r="A24" s="3" t="s">
        <v>25</v>
      </c>
      <c r="B24" s="2" t="s">
        <v>14</v>
      </c>
      <c r="C24" s="3">
        <v>1</v>
      </c>
      <c r="D24" s="4">
        <v>0</v>
      </c>
      <c r="E24" s="5">
        <f>D24*C24</f>
        <v>0</v>
      </c>
    </row>
    <row r="25" spans="1:6" ht="15.75" thickBot="1">
      <c r="A25" s="6" t="s">
        <v>27</v>
      </c>
      <c r="B25" s="16" t="s">
        <v>14</v>
      </c>
      <c r="C25" s="6">
        <v>1</v>
      </c>
      <c r="D25" s="7">
        <v>0</v>
      </c>
      <c r="E25" s="7">
        <f>D25*C25</f>
        <v>0</v>
      </c>
    </row>
    <row r="26" spans="1:6" ht="15.75" thickTop="1">
      <c r="A26" s="19" t="s">
        <v>26</v>
      </c>
      <c r="B26" s="19"/>
      <c r="C26" s="19"/>
      <c r="D26" s="19"/>
      <c r="E26" s="15">
        <f>SUM(E3:E24)</f>
        <v>0</v>
      </c>
    </row>
    <row r="27" spans="1:6">
      <c r="A27" s="8"/>
      <c r="B27" s="9"/>
      <c r="C27" s="8"/>
      <c r="D27" s="10"/>
      <c r="E27" s="10"/>
      <c r="F27" s="8"/>
    </row>
    <row r="28" spans="1:6">
      <c r="A28" s="8"/>
      <c r="B28" s="9"/>
      <c r="C28" s="8"/>
      <c r="D28" s="10"/>
      <c r="E28" s="10"/>
      <c r="F28" s="8"/>
    </row>
    <row r="29" spans="1:6">
      <c r="A29" s="8"/>
      <c r="B29" s="9"/>
      <c r="C29" s="8"/>
      <c r="D29" s="10"/>
      <c r="E29" s="10"/>
      <c r="F29" s="8"/>
    </row>
    <row r="30" spans="1:6">
      <c r="A30" s="8"/>
      <c r="B30" s="9"/>
      <c r="C30" s="8"/>
      <c r="D30" s="10"/>
      <c r="E30" s="10"/>
      <c r="F30" s="8"/>
    </row>
    <row r="31" spans="1:6">
      <c r="A31" s="8"/>
      <c r="B31" s="9"/>
      <c r="C31" s="8"/>
      <c r="D31" s="10"/>
      <c r="E31" s="10"/>
      <c r="F31" s="8"/>
    </row>
  </sheetData>
  <mergeCells count="3">
    <mergeCell ref="A2:E2"/>
    <mergeCell ref="A15:E15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2015-04-28T06:54:21Z</dcterms:created>
  <dcterms:modified xsi:type="dcterms:W3CDTF">2015-04-28T07:12:51Z</dcterms:modified>
</cp:coreProperties>
</file>