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90" windowWidth="13230" windowHeight="11760" tabRatio="568" activeTab="0"/>
  </bookViews>
  <sheets>
    <sheet name="Лист 1" sheetId="1" r:id="rId1"/>
  </sheets>
  <definedNames>
    <definedName name="_xlnm.Print_Area" localSheetId="0">'Лист 1'!$A$1:$F$52</definedName>
  </definedNames>
  <calcPr fullCalcOnLoad="1"/>
</workbook>
</file>

<file path=xl/sharedStrings.xml><?xml version="1.0" encoding="utf-8"?>
<sst xmlns="http://schemas.openxmlformats.org/spreadsheetml/2006/main" count="125" uniqueCount="91">
  <si>
    <t>Ед. изм.</t>
  </si>
  <si>
    <t>Цена, руб.</t>
  </si>
  <si>
    <t>Сумма, руб.</t>
  </si>
  <si>
    <t>№</t>
  </si>
  <si>
    <t>НАИМЕНОВАНИЕ</t>
  </si>
  <si>
    <t>м2</t>
  </si>
  <si>
    <t>мп</t>
  </si>
  <si>
    <t>шт</t>
  </si>
  <si>
    <t>1</t>
  </si>
  <si>
    <t>Кладка перегородок из пустотелого кирпича, 120мм</t>
  </si>
  <si>
    <t>Монтаж сетки на стены</t>
  </si>
  <si>
    <t>Сметный расчет стоимости работ по устройству внутренней отделки помещений бани</t>
  </si>
  <si>
    <t>Штукатурка стен по маякам(цементная)</t>
  </si>
  <si>
    <t>1.Стены и перегородки</t>
  </si>
  <si>
    <t>20</t>
  </si>
  <si>
    <t>Укладка пеноплекса 50мм и армирующей сетки</t>
  </si>
  <si>
    <t>21</t>
  </si>
  <si>
    <t>Настилка изоляции для теплого пола</t>
  </si>
  <si>
    <t>22</t>
  </si>
  <si>
    <t>Устройство цементно-песчаной стяжки, 50-70мм</t>
  </si>
  <si>
    <t>23</t>
  </si>
  <si>
    <t>Заливка полов самовыравнивающим раствором</t>
  </si>
  <si>
    <t>24</t>
  </si>
  <si>
    <t>Обмазочная гидроизоляция  за 2раза с заведением на стены  , с/у</t>
  </si>
  <si>
    <t>25</t>
  </si>
  <si>
    <t>Устройство оклеечной гидроизоляции из изопласта с заведением на стены на h=0,3м</t>
  </si>
  <si>
    <t>26</t>
  </si>
  <si>
    <t>Укладка керамогранита</t>
  </si>
  <si>
    <t>27</t>
  </si>
  <si>
    <t>Монтаж плинтусов из керамогранита</t>
  </si>
  <si>
    <t>16</t>
  </si>
  <si>
    <t>Устройство  потолков из ГКЛ с обшивкой в 2 слоя</t>
  </si>
  <si>
    <t>17</t>
  </si>
  <si>
    <t>Заделка швов,рустов,подготовка под поклейку флизелина</t>
  </si>
  <si>
    <t>18</t>
  </si>
  <si>
    <t>Оклейка потолка флизелином</t>
  </si>
  <si>
    <t>19</t>
  </si>
  <si>
    <t>Покраска потолка</t>
  </si>
  <si>
    <t>Монтаж реечных алюминиевых потолков</t>
  </si>
  <si>
    <t>Заделка штробы после прокладкм кабелей, сантехники и дымоходов</t>
  </si>
  <si>
    <t>Устройство дверных и оконных откосов прямоугольной формы из ГКЛ</t>
  </si>
  <si>
    <t>Монтаж короба из ГКЛ</t>
  </si>
  <si>
    <t>Оклейка откосов флизелином</t>
  </si>
  <si>
    <t>Покраска откосов</t>
  </si>
  <si>
    <t>Поклейка малярной сеткой</t>
  </si>
  <si>
    <t>Подготовка стен под отделку</t>
  </si>
  <si>
    <t>Подливка под подоконники</t>
  </si>
  <si>
    <t>28</t>
  </si>
  <si>
    <t>29</t>
  </si>
  <si>
    <t>Установка двери</t>
  </si>
  <si>
    <t>Монтаж обрешетки и вагонки с утеплением 50мм и фольгой,пропитка вагонки</t>
  </si>
  <si>
    <t>Изготовление и монтаж полка</t>
  </si>
  <si>
    <t>к-т</t>
  </si>
  <si>
    <t>Изготовление и монтаж напольных щитов (рыбин), пропитка</t>
  </si>
  <si>
    <t>Установка наличников, угловых элементов и т.д., пропитка</t>
  </si>
  <si>
    <t>Монтаж угловых абажуров</t>
  </si>
  <si>
    <t>Монтаж вентзаглушки</t>
  </si>
  <si>
    <t>Облицовка стен кафельной плиткой (вблизи печки)</t>
  </si>
  <si>
    <t>Подитог :</t>
  </si>
  <si>
    <t>2.Устройство Полов</t>
  </si>
  <si>
    <t>3.Устройство Потолков</t>
  </si>
  <si>
    <t xml:space="preserve">4.Устройство Стен </t>
  </si>
  <si>
    <t>5.Устройство Сауны</t>
  </si>
  <si>
    <t>Всего по смете :</t>
  </si>
  <si>
    <t>*** примечания :</t>
  </si>
  <si>
    <t>1.Устройство лесов и подмастей предусмотрено расценкой</t>
  </si>
  <si>
    <t>2.Уборка и вынос мусора с погрузкой в пухто осуществляется бригадой и является Культурой производства</t>
  </si>
  <si>
    <t>3.Отгрузка и перенос материалов в пределах объекта входит в стоимость работ</t>
  </si>
  <si>
    <t>Возможные дополнительные работы оговариваются строго до начала работ 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</si>
  <si>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</si>
  <si>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</si>
  <si>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</si>
  <si>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</si>
  <si>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</si>
  <si>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</si>
  <si>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</si>
  <si>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</si>
  <si>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</si>
  <si>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</si>
  <si>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</si>
  <si>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</si>
  <si>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</si>
  <si>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</si>
  <si>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30</t>
  </si>
  <si>
    <t>31</t>
  </si>
  <si>
    <t>32</t>
  </si>
  <si>
    <t>33</t>
  </si>
  <si>
    <t>34</t>
  </si>
  <si>
    <t>Кол-во.</t>
  </si>
  <si>
    <t>Укладка кафеля</t>
  </si>
  <si>
    <t>Устройство бетонных перемычек на дверные проемы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</si>
</sst>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.00_р_."/>
    <numFmt numFmtId="174" formatCode="0.0"/>
    <numFmt numFmtId="175" formatCode="_-* #,##0_р_._-;\-* #,##0_р_._-;_-* &quot;-&quot;??_р_._-;_-@_-"/>
    <numFmt numFmtId="176" formatCode="0.000"/>
    <numFmt numFmtId="177" formatCode="#,##0.0"/>
    <numFmt numFmtId="178" formatCode="0.0000"/>
    <numFmt numFmtId="179" formatCode="_-* #,##0.0_р_._-;\-* #,##0.0_р_._-;_-* &quot;-&quot;??_р_._-;_-@_-"/>
    <numFmt numFmtId="180" formatCode="0.00000"/>
    <numFmt numFmtId="181" formatCode="_-* #,##0.0_р_._-;\-* #,##0.0_р_._-;_-* &quot;-&quot;?_р_._-;_-@_-"/>
    <numFmt numFmtId="182" formatCode="#,##0.00&quot;р.&quot;"/>
  </numFmts>
  <fonts count="44">
    <font>
      <sz val="11"/>
      <name val="Times New Roman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vertical="justify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53" applyFont="1" applyFill="1" applyBorder="1" applyAlignment="1">
      <alignment horizontal="left"/>
      <protection/>
    </xf>
    <xf numFmtId="182" fontId="2" fillId="0" borderId="10" xfId="0" applyNumberFormat="1" applyFont="1" applyBorder="1" applyAlignment="1">
      <alignment horizontal="right" wrapText="1"/>
    </xf>
    <xf numFmtId="182" fontId="2" fillId="0" borderId="10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182" fontId="3" fillId="0" borderId="14" xfId="0" applyNumberFormat="1" applyFont="1" applyBorder="1" applyAlignment="1">
      <alignment horizontal="right" wrapText="1"/>
    </xf>
    <xf numFmtId="182" fontId="2" fillId="0" borderId="14" xfId="0" applyNumberFormat="1" applyFont="1" applyBorder="1" applyAlignment="1">
      <alignment horizontal="right"/>
    </xf>
    <xf numFmtId="182" fontId="2" fillId="0" borderId="14" xfId="0" applyNumberFormat="1" applyFont="1" applyFill="1" applyBorder="1" applyAlignment="1">
      <alignment horizontal="right"/>
    </xf>
    <xf numFmtId="182" fontId="2" fillId="0" borderId="15" xfId="0" applyNumberFormat="1" applyFont="1" applyFill="1" applyBorder="1" applyAlignment="1">
      <alignment horizontal="right"/>
    </xf>
    <xf numFmtId="182" fontId="3" fillId="0" borderId="16" xfId="0" applyNumberFormat="1" applyFont="1" applyBorder="1" applyAlignment="1">
      <alignment horizontal="right"/>
    </xf>
    <xf numFmtId="182" fontId="2" fillId="0" borderId="17" xfId="0" applyNumberFormat="1" applyFont="1" applyFill="1" applyBorder="1" applyAlignment="1">
      <alignment horizontal="right" wrapText="1"/>
    </xf>
    <xf numFmtId="182" fontId="2" fillId="0" borderId="18" xfId="0" applyNumberFormat="1" applyFont="1" applyFill="1" applyBorder="1" applyAlignment="1">
      <alignment horizontal="right" wrapText="1"/>
    </xf>
    <xf numFmtId="182" fontId="3" fillId="0" borderId="16" xfId="0" applyNumberFormat="1" applyFont="1" applyFill="1" applyBorder="1" applyAlignment="1">
      <alignment horizontal="right" wrapText="1"/>
    </xf>
    <xf numFmtId="182" fontId="2" fillId="0" borderId="17" xfId="0" applyNumberFormat="1" applyFont="1" applyFill="1" applyBorder="1" applyAlignment="1">
      <alignment horizontal="right"/>
    </xf>
    <xf numFmtId="182" fontId="3" fillId="0" borderId="16" xfId="61" applyNumberFormat="1" applyFont="1" applyBorder="1" applyAlignment="1">
      <alignment horizontal="right" wrapText="1"/>
    </xf>
    <xf numFmtId="182" fontId="4" fillId="0" borderId="0" xfId="0" applyNumberFormat="1" applyFont="1" applyFill="1" applyAlignment="1">
      <alignment horizontal="right"/>
    </xf>
    <xf numFmtId="182" fontId="3" fillId="0" borderId="10" xfId="0" applyNumberFormat="1" applyFont="1" applyBorder="1" applyAlignment="1">
      <alignment horizontal="right" wrapText="1"/>
    </xf>
    <xf numFmtId="182" fontId="9" fillId="0" borderId="18" xfId="0" applyNumberFormat="1" applyFont="1" applyBorder="1" applyAlignment="1">
      <alignment horizontal="right" wrapText="1"/>
    </xf>
    <xf numFmtId="182" fontId="3" fillId="0" borderId="19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center" vertical="justify"/>
    </xf>
    <xf numFmtId="49" fontId="4" fillId="0" borderId="0" xfId="0" applyNumberFormat="1" applyFont="1" applyFill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125" zoomScaleSheetLayoutView="125" workbookViewId="0" topLeftCell="A1">
      <selection activeCell="G55" sqref="G55"/>
    </sheetView>
  </sheetViews>
  <sheetFormatPr defaultColWidth="8.796875" defaultRowHeight="14.25"/>
  <cols>
    <col min="1" max="1" width="5.09765625" style="1" customWidth="1"/>
    <col min="2" max="2" width="52.69921875" style="1" customWidth="1"/>
    <col min="3" max="3" width="10.296875" style="57" customWidth="1"/>
    <col min="4" max="4" width="9.09765625" style="51" customWidth="1"/>
    <col min="5" max="5" width="12" style="38" customWidth="1"/>
    <col min="6" max="6" width="13.69921875" style="38" customWidth="1"/>
    <col min="7" max="16384" width="9.09765625" style="1" customWidth="1"/>
  </cols>
  <sheetData>
    <row r="1" spans="1:6" ht="33" customHeight="1">
      <c r="A1" s="58" t="s">
        <v>11</v>
      </c>
      <c r="B1" s="59"/>
      <c r="C1" s="59"/>
      <c r="D1" s="59"/>
      <c r="E1" s="59"/>
      <c r="F1" s="60"/>
    </row>
    <row r="2" spans="1:6" s="2" customFormat="1" ht="21" customHeight="1">
      <c r="A2" s="18" t="s">
        <v>3</v>
      </c>
      <c r="B2" s="6" t="s">
        <v>4</v>
      </c>
      <c r="C2" s="9" t="s">
        <v>0</v>
      </c>
      <c r="D2" s="42" t="s">
        <v>88</v>
      </c>
      <c r="E2" s="39" t="s">
        <v>1</v>
      </c>
      <c r="F2" s="28" t="s">
        <v>2</v>
      </c>
    </row>
    <row r="3" spans="1:6" s="2" customFormat="1" ht="17.25" customHeight="1">
      <c r="A3" s="18"/>
      <c r="B3" s="7" t="s">
        <v>13</v>
      </c>
      <c r="C3" s="9"/>
      <c r="D3" s="43"/>
      <c r="E3" s="39"/>
      <c r="F3" s="28"/>
    </row>
    <row r="4" spans="1:6" s="2" customFormat="1" ht="15.75" customHeight="1">
      <c r="A4" s="19" t="s">
        <v>8</v>
      </c>
      <c r="B4" s="8" t="s">
        <v>9</v>
      </c>
      <c r="C4" s="52" t="s">
        <v>5</v>
      </c>
      <c r="D4" s="44">
        <v>25</v>
      </c>
      <c r="E4" s="16">
        <v>0</v>
      </c>
      <c r="F4" s="29">
        <f>PRODUCT(D4:E4)</f>
        <v>0</v>
      </c>
    </row>
    <row r="5" spans="1:6" s="2" customFormat="1" ht="15.75" customHeight="1">
      <c r="A5" s="19" t="s">
        <v>69</v>
      </c>
      <c r="B5" s="8" t="s">
        <v>90</v>
      </c>
      <c r="C5" s="52" t="s">
        <v>7</v>
      </c>
      <c r="D5" s="44">
        <v>3</v>
      </c>
      <c r="E5" s="16">
        <v>0</v>
      </c>
      <c r="F5" s="29">
        <f>PRODUCT(D5:E5)</f>
        <v>0</v>
      </c>
    </row>
    <row r="6" spans="1:6" ht="15.75" customHeight="1">
      <c r="A6" s="19" t="s">
        <v>70</v>
      </c>
      <c r="B6" s="8" t="s">
        <v>10</v>
      </c>
      <c r="C6" s="52" t="s">
        <v>5</v>
      </c>
      <c r="D6" s="44">
        <v>178</v>
      </c>
      <c r="E6" s="16">
        <v>0</v>
      </c>
      <c r="F6" s="30">
        <f>PRODUCT(D6:E6)</f>
        <v>0</v>
      </c>
    </row>
    <row r="7" spans="1:6" s="2" customFormat="1" ht="15.75" customHeight="1" thickBot="1">
      <c r="A7" s="19" t="s">
        <v>71</v>
      </c>
      <c r="B7" s="8" t="s">
        <v>12</v>
      </c>
      <c r="C7" s="52" t="s">
        <v>5</v>
      </c>
      <c r="D7" s="44">
        <v>178</v>
      </c>
      <c r="E7" s="16">
        <v>0</v>
      </c>
      <c r="F7" s="31">
        <f>PRODUCT(D7:E7)</f>
        <v>0</v>
      </c>
    </row>
    <row r="8" spans="1:6" ht="18" customHeight="1" thickBot="1">
      <c r="A8" s="20"/>
      <c r="B8" s="10" t="s">
        <v>58</v>
      </c>
      <c r="C8" s="53"/>
      <c r="D8" s="45"/>
      <c r="E8" s="40"/>
      <c r="F8" s="32">
        <f>SUM(F4:F7)</f>
        <v>0</v>
      </c>
    </row>
    <row r="9" spans="1:6" s="5" customFormat="1" ht="18.75" customHeight="1">
      <c r="A9" s="21"/>
      <c r="B9" s="12" t="s">
        <v>59</v>
      </c>
      <c r="C9" s="11"/>
      <c r="D9" s="46"/>
      <c r="E9" s="17"/>
      <c r="F9" s="33"/>
    </row>
    <row r="10" spans="1:6" ht="15">
      <c r="A10" s="19" t="s">
        <v>72</v>
      </c>
      <c r="B10" s="13" t="s">
        <v>15</v>
      </c>
      <c r="C10" s="52" t="s">
        <v>5</v>
      </c>
      <c r="D10" s="44">
        <v>69</v>
      </c>
      <c r="E10" s="17">
        <v>0</v>
      </c>
      <c r="F10" s="33">
        <f aca="true" t="shared" si="0" ref="F10:F17">PRODUCT(D10,E10)</f>
        <v>0</v>
      </c>
    </row>
    <row r="11" spans="1:6" ht="15">
      <c r="A11" s="19" t="s">
        <v>73</v>
      </c>
      <c r="B11" s="13" t="s">
        <v>17</v>
      </c>
      <c r="C11" s="52" t="s">
        <v>5</v>
      </c>
      <c r="D11" s="44">
        <v>69</v>
      </c>
      <c r="E11" s="17">
        <v>0</v>
      </c>
      <c r="F11" s="33">
        <f t="shared" si="0"/>
        <v>0</v>
      </c>
    </row>
    <row r="12" spans="1:6" ht="15">
      <c r="A12" s="19" t="s">
        <v>74</v>
      </c>
      <c r="B12" s="13" t="s">
        <v>19</v>
      </c>
      <c r="C12" s="52" t="s">
        <v>5</v>
      </c>
      <c r="D12" s="44">
        <v>69</v>
      </c>
      <c r="E12" s="17">
        <v>0</v>
      </c>
      <c r="F12" s="33">
        <f t="shared" si="0"/>
        <v>0</v>
      </c>
    </row>
    <row r="13" spans="1:6" ht="15">
      <c r="A13" s="19" t="s">
        <v>75</v>
      </c>
      <c r="B13" s="13" t="s">
        <v>21</v>
      </c>
      <c r="C13" s="52" t="s">
        <v>5</v>
      </c>
      <c r="D13" s="44">
        <v>69</v>
      </c>
      <c r="E13" s="17">
        <v>0</v>
      </c>
      <c r="F13" s="33">
        <f t="shared" si="0"/>
        <v>0</v>
      </c>
    </row>
    <row r="14" spans="1:6" ht="26.25">
      <c r="A14" s="19" t="s">
        <v>76</v>
      </c>
      <c r="B14" s="13" t="s">
        <v>23</v>
      </c>
      <c r="C14" s="52" t="s">
        <v>5</v>
      </c>
      <c r="D14" s="44">
        <v>49</v>
      </c>
      <c r="E14" s="17">
        <v>0</v>
      </c>
      <c r="F14" s="33">
        <f t="shared" si="0"/>
        <v>0</v>
      </c>
    </row>
    <row r="15" spans="1:6" ht="26.25">
      <c r="A15" s="19" t="s">
        <v>77</v>
      </c>
      <c r="B15" s="13" t="s">
        <v>25</v>
      </c>
      <c r="C15" s="52" t="s">
        <v>5</v>
      </c>
      <c r="D15" s="44">
        <v>27</v>
      </c>
      <c r="E15" s="17">
        <v>0</v>
      </c>
      <c r="F15" s="33">
        <f t="shared" si="0"/>
        <v>0</v>
      </c>
    </row>
    <row r="16" spans="1:6" ht="15">
      <c r="A16" s="19" t="s">
        <v>78</v>
      </c>
      <c r="B16" s="13" t="s">
        <v>27</v>
      </c>
      <c r="C16" s="52" t="s">
        <v>5</v>
      </c>
      <c r="D16" s="44">
        <v>69</v>
      </c>
      <c r="E16" s="17">
        <v>0</v>
      </c>
      <c r="F16" s="33">
        <f t="shared" si="0"/>
        <v>0</v>
      </c>
    </row>
    <row r="17" spans="1:6" ht="15.75" thickBot="1">
      <c r="A17" s="19" t="s">
        <v>79</v>
      </c>
      <c r="B17" s="13" t="s">
        <v>29</v>
      </c>
      <c r="C17" s="52" t="s">
        <v>6</v>
      </c>
      <c r="D17" s="44">
        <v>24</v>
      </c>
      <c r="E17" s="17">
        <v>0</v>
      </c>
      <c r="F17" s="33">
        <f t="shared" si="0"/>
        <v>0</v>
      </c>
    </row>
    <row r="18" spans="1:6" s="5" customFormat="1" ht="18" customHeight="1" thickBot="1">
      <c r="A18" s="19"/>
      <c r="B18" s="14" t="s">
        <v>58</v>
      </c>
      <c r="C18" s="54"/>
      <c r="D18" s="47"/>
      <c r="E18" s="34"/>
      <c r="F18" s="35">
        <f>SUM(F10:F17)</f>
        <v>0</v>
      </c>
    </row>
    <row r="19" spans="1:6" s="4" customFormat="1" ht="15" customHeight="1">
      <c r="A19" s="22"/>
      <c r="B19" s="15" t="s">
        <v>60</v>
      </c>
      <c r="C19" s="55"/>
      <c r="D19" s="48"/>
      <c r="E19" s="17"/>
      <c r="F19" s="33"/>
    </row>
    <row r="20" spans="1:6" ht="15">
      <c r="A20" s="19" t="s">
        <v>80</v>
      </c>
      <c r="B20" s="13" t="s">
        <v>31</v>
      </c>
      <c r="C20" s="52" t="s">
        <v>5</v>
      </c>
      <c r="D20" s="44">
        <v>64</v>
      </c>
      <c r="E20" s="17">
        <v>0</v>
      </c>
      <c r="F20" s="30">
        <f>PRODUCT(D20:E20)</f>
        <v>0</v>
      </c>
    </row>
    <row r="21" spans="1:6" ht="15">
      <c r="A21" s="19" t="s">
        <v>81</v>
      </c>
      <c r="B21" s="13" t="s">
        <v>33</v>
      </c>
      <c r="C21" s="52" t="s">
        <v>5</v>
      </c>
      <c r="D21" s="44">
        <v>64</v>
      </c>
      <c r="E21" s="17">
        <v>0</v>
      </c>
      <c r="F21" s="30">
        <f>PRODUCT(D21:E21)</f>
        <v>0</v>
      </c>
    </row>
    <row r="22" spans="1:6" ht="15">
      <c r="A22" s="19" t="s">
        <v>82</v>
      </c>
      <c r="B22" s="13" t="s">
        <v>35</v>
      </c>
      <c r="C22" s="52" t="s">
        <v>5</v>
      </c>
      <c r="D22" s="44">
        <v>64</v>
      </c>
      <c r="E22" s="17">
        <v>0</v>
      </c>
      <c r="F22" s="30">
        <f>PRODUCT(D22:E22)</f>
        <v>0</v>
      </c>
    </row>
    <row r="23" spans="1:6" ht="15">
      <c r="A23" s="19" t="s">
        <v>30</v>
      </c>
      <c r="B23" s="13" t="s">
        <v>37</v>
      </c>
      <c r="C23" s="52" t="s">
        <v>5</v>
      </c>
      <c r="D23" s="44">
        <v>64</v>
      </c>
      <c r="E23" s="17">
        <v>0</v>
      </c>
      <c r="F23" s="30">
        <f>PRODUCT(D23:E23)</f>
        <v>0</v>
      </c>
    </row>
    <row r="24" spans="1:6" ht="15.75" thickBot="1">
      <c r="A24" s="19" t="s">
        <v>32</v>
      </c>
      <c r="B24" s="13" t="s">
        <v>38</v>
      </c>
      <c r="C24" s="52" t="s">
        <v>5</v>
      </c>
      <c r="D24" s="44">
        <v>5</v>
      </c>
      <c r="E24" s="17">
        <v>0</v>
      </c>
      <c r="F24" s="30">
        <f>PRODUCT(D24:E24)</f>
        <v>0</v>
      </c>
    </row>
    <row r="25" spans="1:6" s="5" customFormat="1" ht="18.75" customHeight="1" thickBot="1">
      <c r="A25" s="19"/>
      <c r="B25" s="14" t="s">
        <v>58</v>
      </c>
      <c r="C25" s="54"/>
      <c r="D25" s="49"/>
      <c r="E25" s="34"/>
      <c r="F25" s="35">
        <f>SUM(F20:F24)</f>
        <v>0</v>
      </c>
    </row>
    <row r="26" spans="1:6" s="4" customFormat="1" ht="15" customHeight="1">
      <c r="A26" s="22"/>
      <c r="B26" s="15" t="s">
        <v>61</v>
      </c>
      <c r="C26" s="55"/>
      <c r="D26" s="48"/>
      <c r="E26" s="17"/>
      <c r="F26" s="33"/>
    </row>
    <row r="27" spans="1:6" ht="26.25">
      <c r="A27" s="19" t="s">
        <v>34</v>
      </c>
      <c r="B27" s="13" t="s">
        <v>39</v>
      </c>
      <c r="C27" s="52" t="s">
        <v>5</v>
      </c>
      <c r="D27" s="44">
        <v>180</v>
      </c>
      <c r="E27" s="16">
        <v>0</v>
      </c>
      <c r="F27" s="30">
        <f>PRODUCT(D27:E27)</f>
        <v>0</v>
      </c>
    </row>
    <row r="28" spans="1:6" ht="26.25">
      <c r="A28" s="19" t="s">
        <v>36</v>
      </c>
      <c r="B28" s="13" t="s">
        <v>40</v>
      </c>
      <c r="C28" s="52" t="s">
        <v>6</v>
      </c>
      <c r="D28" s="44">
        <v>27</v>
      </c>
      <c r="E28" s="16">
        <v>0</v>
      </c>
      <c r="F28" s="30">
        <f aca="true" t="shared" si="1" ref="F28:F35">PRODUCT(D28:E28)</f>
        <v>0</v>
      </c>
    </row>
    <row r="29" spans="1:6" ht="15">
      <c r="A29" s="19" t="s">
        <v>14</v>
      </c>
      <c r="B29" s="13" t="s">
        <v>41</v>
      </c>
      <c r="C29" s="52" t="s">
        <v>5</v>
      </c>
      <c r="D29" s="44">
        <v>2</v>
      </c>
      <c r="E29" s="16">
        <v>0</v>
      </c>
      <c r="F29" s="30">
        <f t="shared" si="1"/>
        <v>0</v>
      </c>
    </row>
    <row r="30" spans="1:6" ht="15">
      <c r="A30" s="19" t="s">
        <v>16</v>
      </c>
      <c r="B30" s="13" t="s">
        <v>42</v>
      </c>
      <c r="C30" s="52" t="s">
        <v>6</v>
      </c>
      <c r="D30" s="44">
        <v>12</v>
      </c>
      <c r="E30" s="16">
        <v>0</v>
      </c>
      <c r="F30" s="30">
        <f t="shared" si="1"/>
        <v>0</v>
      </c>
    </row>
    <row r="31" spans="1:6" ht="15">
      <c r="A31" s="19" t="s">
        <v>18</v>
      </c>
      <c r="B31" s="13" t="s">
        <v>43</v>
      </c>
      <c r="C31" s="52" t="s">
        <v>6</v>
      </c>
      <c r="D31" s="44">
        <v>12</v>
      </c>
      <c r="E31" s="16">
        <v>0</v>
      </c>
      <c r="F31" s="30">
        <f t="shared" si="1"/>
        <v>0</v>
      </c>
    </row>
    <row r="32" spans="1:6" ht="15">
      <c r="A32" s="19" t="s">
        <v>20</v>
      </c>
      <c r="B32" s="13" t="s">
        <v>89</v>
      </c>
      <c r="C32" s="52" t="s">
        <v>5</v>
      </c>
      <c r="D32" s="44">
        <v>67</v>
      </c>
      <c r="E32" s="16">
        <v>0</v>
      </c>
      <c r="F32" s="30">
        <f t="shared" si="1"/>
        <v>0</v>
      </c>
    </row>
    <row r="33" spans="1:6" ht="15">
      <c r="A33" s="19" t="s">
        <v>22</v>
      </c>
      <c r="B33" s="13" t="s">
        <v>44</v>
      </c>
      <c r="C33" s="52" t="s">
        <v>5</v>
      </c>
      <c r="D33" s="44">
        <v>60</v>
      </c>
      <c r="E33" s="16">
        <v>0</v>
      </c>
      <c r="F33" s="30">
        <f t="shared" si="1"/>
        <v>0</v>
      </c>
    </row>
    <row r="34" spans="1:6" ht="15">
      <c r="A34" s="19" t="s">
        <v>24</v>
      </c>
      <c r="B34" s="13" t="s">
        <v>45</v>
      </c>
      <c r="C34" s="52" t="s">
        <v>5</v>
      </c>
      <c r="D34" s="44">
        <v>60</v>
      </c>
      <c r="E34" s="16">
        <v>0</v>
      </c>
      <c r="F34" s="30">
        <f t="shared" si="1"/>
        <v>0</v>
      </c>
    </row>
    <row r="35" spans="1:6" ht="15.75" thickBot="1">
      <c r="A35" s="19" t="s">
        <v>26</v>
      </c>
      <c r="B35" s="13" t="s">
        <v>46</v>
      </c>
      <c r="C35" s="52" t="s">
        <v>6</v>
      </c>
      <c r="D35" s="44">
        <v>5</v>
      </c>
      <c r="E35" s="16">
        <v>0</v>
      </c>
      <c r="F35" s="30">
        <f t="shared" si="1"/>
        <v>0</v>
      </c>
    </row>
    <row r="36" spans="1:6" s="5" customFormat="1" ht="18" customHeight="1" thickBot="1">
      <c r="A36" s="19"/>
      <c r="B36" s="14" t="s">
        <v>58</v>
      </c>
      <c r="C36" s="54"/>
      <c r="D36" s="49"/>
      <c r="E36" s="34"/>
      <c r="F36" s="35">
        <f>SUM(F27:F35)</f>
        <v>0</v>
      </c>
    </row>
    <row r="37" spans="1:6" ht="15">
      <c r="A37" s="23"/>
      <c r="B37" s="12" t="s">
        <v>62</v>
      </c>
      <c r="C37" s="52"/>
      <c r="D37" s="44"/>
      <c r="E37" s="17"/>
      <c r="F37" s="36"/>
    </row>
    <row r="38" spans="1:6" ht="15">
      <c r="A38" s="23" t="s">
        <v>28</v>
      </c>
      <c r="B38" s="13" t="s">
        <v>49</v>
      </c>
      <c r="C38" s="52" t="s">
        <v>7</v>
      </c>
      <c r="D38" s="44">
        <v>1</v>
      </c>
      <c r="E38" s="17">
        <v>0</v>
      </c>
      <c r="F38" s="30">
        <f>PRODUCT(D38:E38)</f>
        <v>0</v>
      </c>
    </row>
    <row r="39" spans="1:6" ht="26.25">
      <c r="A39" s="23" t="s">
        <v>47</v>
      </c>
      <c r="B39" s="13" t="s">
        <v>50</v>
      </c>
      <c r="C39" s="52" t="s">
        <v>5</v>
      </c>
      <c r="D39" s="44">
        <v>25</v>
      </c>
      <c r="E39" s="17">
        <v>0</v>
      </c>
      <c r="F39" s="30">
        <f aca="true" t="shared" si="2" ref="F39:F45">PRODUCT(D39:E39)</f>
        <v>0</v>
      </c>
    </row>
    <row r="40" spans="1:6" ht="15">
      <c r="A40" s="23" t="s">
        <v>48</v>
      </c>
      <c r="B40" s="13" t="s">
        <v>51</v>
      </c>
      <c r="C40" s="52" t="s">
        <v>52</v>
      </c>
      <c r="D40" s="44">
        <v>1</v>
      </c>
      <c r="E40" s="17">
        <v>0</v>
      </c>
      <c r="F40" s="30">
        <f t="shared" si="2"/>
        <v>0</v>
      </c>
    </row>
    <row r="41" spans="1:6" ht="15">
      <c r="A41" s="23" t="s">
        <v>83</v>
      </c>
      <c r="B41" s="13" t="s">
        <v>53</v>
      </c>
      <c r="C41" s="52" t="s">
        <v>5</v>
      </c>
      <c r="D41" s="44">
        <v>2</v>
      </c>
      <c r="E41" s="17">
        <v>0</v>
      </c>
      <c r="F41" s="30">
        <f t="shared" si="2"/>
        <v>0</v>
      </c>
    </row>
    <row r="42" spans="1:6" ht="13.5" customHeight="1">
      <c r="A42" s="23" t="s">
        <v>84</v>
      </c>
      <c r="B42" s="13" t="s">
        <v>54</v>
      </c>
      <c r="C42" s="52" t="s">
        <v>6</v>
      </c>
      <c r="D42" s="44">
        <v>30</v>
      </c>
      <c r="E42" s="17">
        <v>0</v>
      </c>
      <c r="F42" s="30">
        <f t="shared" si="2"/>
        <v>0</v>
      </c>
    </row>
    <row r="43" spans="1:6" ht="15">
      <c r="A43" s="23" t="s">
        <v>85</v>
      </c>
      <c r="B43" s="13" t="s">
        <v>55</v>
      </c>
      <c r="C43" s="52" t="s">
        <v>7</v>
      </c>
      <c r="D43" s="44">
        <v>2</v>
      </c>
      <c r="E43" s="17">
        <v>0</v>
      </c>
      <c r="F43" s="30">
        <f t="shared" si="2"/>
        <v>0</v>
      </c>
    </row>
    <row r="44" spans="1:6" ht="15">
      <c r="A44" s="23" t="s">
        <v>86</v>
      </c>
      <c r="B44" s="13" t="s">
        <v>56</v>
      </c>
      <c r="C44" s="52" t="s">
        <v>7</v>
      </c>
      <c r="D44" s="44">
        <v>1</v>
      </c>
      <c r="E44" s="17">
        <v>0</v>
      </c>
      <c r="F44" s="30">
        <f t="shared" si="2"/>
        <v>0</v>
      </c>
    </row>
    <row r="45" spans="1:6" ht="15.75" thickBot="1">
      <c r="A45" s="23" t="s">
        <v>87</v>
      </c>
      <c r="B45" s="13" t="s">
        <v>57</v>
      </c>
      <c r="C45" s="52" t="s">
        <v>5</v>
      </c>
      <c r="D45" s="44">
        <v>6</v>
      </c>
      <c r="E45" s="17">
        <v>0</v>
      </c>
      <c r="F45" s="30">
        <f t="shared" si="2"/>
        <v>0</v>
      </c>
    </row>
    <row r="46" spans="1:6" s="5" customFormat="1" ht="15" thickBot="1">
      <c r="A46" s="19"/>
      <c r="B46" s="14" t="s">
        <v>58</v>
      </c>
      <c r="C46" s="54"/>
      <c r="D46" s="49"/>
      <c r="E46" s="34"/>
      <c r="F46" s="35">
        <f>SUM(F38:F45)</f>
        <v>0</v>
      </c>
    </row>
    <row r="47" spans="1:6" ht="15.75" thickBot="1">
      <c r="A47" s="24"/>
      <c r="B47" s="25" t="s">
        <v>63</v>
      </c>
      <c r="C47" s="56"/>
      <c r="D47" s="50"/>
      <c r="E47" s="41"/>
      <c r="F47" s="37">
        <f>SUM(F46,F36,F25,F18,F8)</f>
        <v>0</v>
      </c>
    </row>
    <row r="48" ht="15">
      <c r="B48" s="3" t="s">
        <v>64</v>
      </c>
    </row>
    <row r="49" ht="15">
      <c r="B49" s="3" t="s">
        <v>65</v>
      </c>
    </row>
    <row r="50" ht="15">
      <c r="B50" s="3" t="s">
        <v>66</v>
      </c>
    </row>
    <row r="51" ht="15">
      <c r="B51" s="26" t="s">
        <v>67</v>
      </c>
    </row>
    <row r="52" ht="15">
      <c r="B52" s="27" t="s">
        <v>68</v>
      </c>
    </row>
  </sheetData>
  <sheetProtection/>
  <mergeCells count="1">
    <mergeCell ref="A1:F1"/>
  </mergeCells>
  <printOptions/>
  <pageMargins left="0.11811023622047245" right="0.03937007874015748" top="0.31496062992125984" bottom="0.35433070866141736" header="0.5118110236220472" footer="0.5118110236220472"/>
  <pageSetup fitToHeight="2" horizontalDpi="300" verticalDpi="300" orientation="portrait" paperSize="9" scale="9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Киреев Илья</cp:lastModifiedBy>
  <cp:lastPrinted>2015-01-30T13:08:41Z</cp:lastPrinted>
  <dcterms:created xsi:type="dcterms:W3CDTF">2003-04-28T06:10:51Z</dcterms:created>
  <dcterms:modified xsi:type="dcterms:W3CDTF">2015-03-02T14:17:17Z</dcterms:modified>
  <cp:category/>
  <cp:version/>
  <cp:contentType/>
  <cp:contentStatus/>
</cp:coreProperties>
</file>