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<sst xmlns="http://schemas.openxmlformats.org/spreadsheetml/2006/main" count="129" uniqueCount="88">
  <si>
    <t>КОМПЛЕКС СТРОИТЕЛЬНО-МОНТАЖНЫХ РАБОТ НА ОБЪЕКТЕ: АДМИНИСТРАТИВНОЕ ЗДАНИЕ В г.ПСКОВ</t>
  </si>
  <si>
    <t>Наименование работ</t>
  </si>
  <si>
    <t>ед.  Изм.</t>
  </si>
  <si>
    <t>005.  Санузел с умывальником</t>
  </si>
  <si>
    <t>163, Помещение для посетителей с ум-ком</t>
  </si>
  <si>
    <t>325. Тамбур (перед комнатой отдыха начальника)</t>
  </si>
  <si>
    <t>326. Санузел с душевой кабиной</t>
  </si>
  <si>
    <t>всего</t>
  </si>
  <si>
    <t>цена</t>
  </si>
  <si>
    <t>ЭЛЕКТРОМОНТАЖНЫЕ РАБОТЫ</t>
  </si>
  <si>
    <t>Чистовые работы</t>
  </si>
  <si>
    <t>Установка розетки, выключателя в монтажную коробку</t>
  </si>
  <si>
    <t>шт.</t>
  </si>
  <si>
    <t>Монтаж точечных светильников 12 или 220W в ГКЛ с устройством отверстия, трансф.</t>
  </si>
  <si>
    <t>Монтаж, подключение бра (со сборкой)</t>
  </si>
  <si>
    <t>Монтаж, подключение люстры (со сборкой)</t>
  </si>
  <si>
    <t>Монтаж, подключение светильников на натяжной потолок</t>
  </si>
  <si>
    <t>САНТЕХНИЧЕСКИЕ РАБОТЫ (без стоимости отключения водоснабжения)</t>
  </si>
  <si>
    <t>м/п</t>
  </si>
  <si>
    <t>Установка и подключение раковины</t>
  </si>
  <si>
    <t>Установка и подключение унитаза</t>
  </si>
  <si>
    <t>Установка и подключение полотенцесушителя</t>
  </si>
  <si>
    <t>Установка и подключение душевого гарнитура</t>
  </si>
  <si>
    <t>ОБЩЕСТРОИТЕЛЬНЫЕ РАБОТЫ</t>
  </si>
  <si>
    <t>Потолочные работы</t>
  </si>
  <si>
    <t>кв.м</t>
  </si>
  <si>
    <t>Монтаж углозащитных малярных профилей на внешние углы потолка из ГКЛ</t>
  </si>
  <si>
    <t>Шпаклевка в 2-3 слоя по сетке или обоям, шлифовка потолков из ГКЛ под покраску</t>
  </si>
  <si>
    <t>монтаж вентиляционных решеток</t>
  </si>
  <si>
    <t>Окраска потолков в два слоя</t>
  </si>
  <si>
    <t>Настенные работы</t>
  </si>
  <si>
    <t>Выравнивание стен купели</t>
  </si>
  <si>
    <t>Гидроизоляция стен купели</t>
  </si>
  <si>
    <t xml:space="preserve">Монтаж короба из ГКЛ </t>
  </si>
  <si>
    <t>Монтаж пьедестала (из фанеры по метал.каркасу)</t>
  </si>
  <si>
    <t>Шпаклевка, шлифовка стен и откосов</t>
  </si>
  <si>
    <t>Установка люка ревизии с облицовкой плиткой (скрытый люк)</t>
  </si>
  <si>
    <t>Облицовка стен керамической плиткой с затиркой и заусовкой</t>
  </si>
  <si>
    <t>Облицовка откосов керамической плиткой с заусовкой</t>
  </si>
  <si>
    <t>м.кв.</t>
  </si>
  <si>
    <t>Облицовка стен мозаикой с затиркой</t>
  </si>
  <si>
    <t>Облицовка стен стеклом с фотопечатью</t>
  </si>
  <si>
    <t>Оклейка стен обоями</t>
  </si>
  <si>
    <t>Окраска стен в один цвет на помещение</t>
  </si>
  <si>
    <t>Напольные работы</t>
  </si>
  <si>
    <t>Выравнивание/подъем пола самовыравн. смесью</t>
  </si>
  <si>
    <t>Выранивание горизонтальных поверхностей купели</t>
  </si>
  <si>
    <t>Гидроизоляция горизонтальных поверхностей купели</t>
  </si>
  <si>
    <t>Облицовка горизонтальных поверхностей мозайкой с с затиркой</t>
  </si>
  <si>
    <t>Кладка керамической плитки с затиркой и заусовкой</t>
  </si>
  <si>
    <t>Монтаж плинтусов из плитки, затирка</t>
  </si>
  <si>
    <t>Укладка ламината на подложку</t>
  </si>
  <si>
    <t>Укладка паркета на фанеру</t>
  </si>
  <si>
    <t>Установка прямых межкомнатных стыковочных порожков, уголков</t>
  </si>
  <si>
    <t>Монтаж ПВХ плинтусов</t>
  </si>
  <si>
    <t>Монтаж деревянных плинтусов с заусовкой</t>
  </si>
  <si>
    <t>Дверные, оконные работы</t>
  </si>
  <si>
    <t>Экраны радиаторов (короба из ГКЛ или фанеры)</t>
  </si>
  <si>
    <t>Монтаж декоративных решеток на радиаторы</t>
  </si>
  <si>
    <t>Монтаж подоконника из ламината, ПВХ</t>
  </si>
  <si>
    <t>Монтаж подоконника из дерева</t>
  </si>
  <si>
    <t>Монтаж экранов на радиаторы из дерева</t>
  </si>
  <si>
    <t>кв.м.</t>
  </si>
  <si>
    <t>Монтаж дверей (стеклянных)</t>
  </si>
  <si>
    <t>Монтаж ограждения из нержавеющей стали</t>
  </si>
  <si>
    <t>Монтаж дверей</t>
  </si>
  <si>
    <t>ИТОГО общестроительные, электромонтажные, сантехнические работы:</t>
  </si>
  <si>
    <t>002 сауна (на цоколе)</t>
  </si>
  <si>
    <t>003.  Пом. С купелью ( на цоколе)</t>
  </si>
  <si>
    <t>004. Комната отдыха ( на цоколе)</t>
  </si>
  <si>
    <t>009. Бильярдная ( на цоколе)</t>
  </si>
  <si>
    <t>165. Помещение для приема пищи на 40 мест ( 1ый этаж)</t>
  </si>
  <si>
    <t>166. Помещение для приема пищи на 10 мест ( 1ый этаж)</t>
  </si>
  <si>
    <t xml:space="preserve">350. Зал совещаний ( 3 ий этаж ) </t>
  </si>
  <si>
    <t>352. Кабинет зама № 3 ( 3ий этаж )</t>
  </si>
  <si>
    <t xml:space="preserve">353. Комната отдыха зама № 3 ( 3ий этаж ) </t>
  </si>
  <si>
    <t>317. Комната отдыха зама по МТО ( 3ий этаж )</t>
  </si>
  <si>
    <t>318. Кабинет зама по МТО ( 3ий этаж)</t>
  </si>
  <si>
    <t>320. комната отдыха первого зама ( 3ий этаж)</t>
  </si>
  <si>
    <t>321. Кабинет первого зама ( 3 ий этаж )</t>
  </si>
  <si>
    <t xml:space="preserve">322. Приемная ( 3ий этаж ) </t>
  </si>
  <si>
    <t xml:space="preserve">323. Кабинет начальника ( 3 ий этаж ) </t>
  </si>
  <si>
    <t xml:space="preserve">324. Комната отдыха начальника  ( 3 ий этаж ) </t>
  </si>
  <si>
    <t>410. Помещение ситуационного зала ( 4ый этаж )</t>
  </si>
  <si>
    <t>408. Комната отдыха зама № 4 ( 4ый этаж )</t>
  </si>
  <si>
    <t>407. Кабинет зама № 4 ( 4 ый этаж )</t>
  </si>
  <si>
    <t xml:space="preserve">Монтаж потолка из ГКЛ </t>
  </si>
  <si>
    <t>общ. Стоимость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</si>
</sst>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4"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8"/>
      <name val="Times New Roman"/>
      <family val="1"/>
    </font>
    <font>
      <b/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180" fontId="6" fillId="36" borderId="10" xfId="0" applyNumberFormat="1" applyFont="1" applyFill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2" fontId="6" fillId="38" borderId="10" xfId="0" applyNumberFormat="1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180" fontId="6" fillId="39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" fontId="7" fillId="0" borderId="12" xfId="0" applyNumberFormat="1" applyFont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tabSelected="1" zoomScale="60" zoomScaleNormal="60" zoomScalePageLayoutView="0" workbookViewId="0" topLeftCell="A30">
      <pane xSplit="1" topLeftCell="L1" activePane="topRight" state="frozen"/>
      <selection pane="topLeft" activeCell="A1" sqref="A1"/>
      <selection pane="topRight" activeCell="AA56" sqref="AA56"/>
    </sheetView>
  </sheetViews>
  <sheetFormatPr defaultColWidth="9.00390625" defaultRowHeight="12.75"/>
  <cols>
    <col min="1" max="1" width="104.00390625" style="1" customWidth="1"/>
    <col min="2" max="2" width="9.7109375" style="2" customWidth="1"/>
    <col min="3" max="4" width="9.8515625" style="2" customWidth="1"/>
    <col min="5" max="5" width="10.421875" style="2" customWidth="1"/>
    <col min="6" max="6" width="10.57421875" style="2" customWidth="1"/>
    <col min="7" max="7" width="10.00390625" style="2" customWidth="1"/>
    <col min="8" max="8" width="10.28125" style="2" customWidth="1"/>
    <col min="9" max="9" width="13.57421875" style="2" customWidth="1"/>
    <col min="10" max="10" width="11.57421875" style="2" customWidth="1"/>
    <col min="11" max="11" width="10.28125" style="2" customWidth="1"/>
    <col min="12" max="13" width="10.421875" style="2" customWidth="1"/>
    <col min="14" max="14" width="10.8515625" style="2" customWidth="1"/>
    <col min="15" max="15" width="9.28125" style="2" customWidth="1"/>
    <col min="16" max="16" width="10.421875" style="2" customWidth="1"/>
    <col min="17" max="17" width="11.00390625" style="2" customWidth="1"/>
    <col min="18" max="18" width="11.140625" style="2" customWidth="1"/>
    <col min="19" max="19" width="10.7109375" style="2" customWidth="1"/>
    <col min="20" max="20" width="10.8515625" style="2" customWidth="1"/>
    <col min="21" max="21" width="12.421875" style="2" customWidth="1"/>
    <col min="22" max="22" width="12.00390625" style="2" customWidth="1"/>
    <col min="23" max="23" width="10.140625" style="2" customWidth="1"/>
    <col min="24" max="24" width="11.8515625" style="2" customWidth="1"/>
    <col min="25" max="25" width="10.28125" style="2" customWidth="1"/>
    <col min="26" max="26" width="11.28125" style="2" customWidth="1"/>
    <col min="27" max="27" width="11.00390625" style="1" customWidth="1"/>
    <col min="28" max="28" width="26.57421875" style="0" customWidth="1"/>
  </cols>
  <sheetData>
    <row r="1" spans="26:29" ht="21.75" customHeight="1">
      <c r="Z1" s="23"/>
      <c r="AA1" s="23"/>
      <c r="AC1">
        <v>130</v>
      </c>
    </row>
    <row r="2" spans="1:27" ht="29.2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8" ht="186" customHeight="1">
      <c r="A3" s="3" t="s">
        <v>1</v>
      </c>
      <c r="B3" s="4" t="s">
        <v>2</v>
      </c>
      <c r="C3" s="4" t="s">
        <v>67</v>
      </c>
      <c r="D3" s="4" t="s">
        <v>68</v>
      </c>
      <c r="E3" s="4" t="s">
        <v>69</v>
      </c>
      <c r="F3" s="4" t="s">
        <v>3</v>
      </c>
      <c r="G3" s="4" t="s">
        <v>70</v>
      </c>
      <c r="H3" s="4" t="s">
        <v>4</v>
      </c>
      <c r="I3" s="4" t="s">
        <v>72</v>
      </c>
      <c r="J3" s="4" t="s">
        <v>71</v>
      </c>
      <c r="K3" s="4" t="s">
        <v>76</v>
      </c>
      <c r="L3" s="4" t="s">
        <v>77</v>
      </c>
      <c r="M3" s="4" t="s">
        <v>78</v>
      </c>
      <c r="N3" s="4" t="s">
        <v>79</v>
      </c>
      <c r="O3" s="4" t="s">
        <v>80</v>
      </c>
      <c r="P3" s="4" t="s">
        <v>81</v>
      </c>
      <c r="Q3" s="4" t="s">
        <v>82</v>
      </c>
      <c r="R3" s="4" t="s">
        <v>5</v>
      </c>
      <c r="S3" s="4" t="s">
        <v>6</v>
      </c>
      <c r="T3" s="4" t="s">
        <v>74</v>
      </c>
      <c r="U3" s="4" t="s">
        <v>73</v>
      </c>
      <c r="V3" s="4" t="s">
        <v>75</v>
      </c>
      <c r="W3" s="4" t="s">
        <v>85</v>
      </c>
      <c r="X3" s="4" t="s">
        <v>84</v>
      </c>
      <c r="Y3" s="4" t="s">
        <v>83</v>
      </c>
      <c r="Z3" s="4" t="s">
        <v>7</v>
      </c>
      <c r="AA3" s="16" t="s">
        <v>8</v>
      </c>
      <c r="AB3" s="18" t="s">
        <v>87</v>
      </c>
    </row>
    <row r="4" spans="1:28" ht="17.25" customHeight="1">
      <c r="A4" s="25" t="s">
        <v>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6"/>
      <c r="AB4" s="19"/>
    </row>
    <row r="5" spans="1:28" ht="15" customHeight="1">
      <c r="A5" s="5" t="s">
        <v>10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19"/>
    </row>
    <row r="6" spans="1:28" ht="17.25" customHeight="1">
      <c r="A6" s="8" t="s">
        <v>11</v>
      </c>
      <c r="B6" s="10" t="s">
        <v>12</v>
      </c>
      <c r="C6" s="10"/>
      <c r="D6" s="11">
        <v>7</v>
      </c>
      <c r="E6" s="11">
        <v>12</v>
      </c>
      <c r="F6" s="11">
        <v>2</v>
      </c>
      <c r="G6" s="11">
        <v>18</v>
      </c>
      <c r="H6" s="11"/>
      <c r="I6" s="11">
        <v>21</v>
      </c>
      <c r="J6" s="11">
        <v>11</v>
      </c>
      <c r="K6" s="11">
        <v>13</v>
      </c>
      <c r="L6" s="11">
        <v>26</v>
      </c>
      <c r="M6" s="11">
        <v>13</v>
      </c>
      <c r="N6" s="11">
        <v>26</v>
      </c>
      <c r="O6" s="11">
        <v>26</v>
      </c>
      <c r="P6" s="11">
        <v>32</v>
      </c>
      <c r="Q6" s="11">
        <v>15</v>
      </c>
      <c r="R6" s="11">
        <v>12</v>
      </c>
      <c r="S6" s="11">
        <v>2</v>
      </c>
      <c r="T6" s="11">
        <v>23</v>
      </c>
      <c r="U6" s="11">
        <v>34</v>
      </c>
      <c r="V6" s="11">
        <v>16</v>
      </c>
      <c r="W6" s="11">
        <v>26</v>
      </c>
      <c r="X6" s="11">
        <v>13</v>
      </c>
      <c r="Y6" s="11">
        <v>71</v>
      </c>
      <c r="Z6" s="12">
        <f>SUM(D6:Y6)</f>
        <v>419</v>
      </c>
      <c r="AA6" s="17">
        <v>60</v>
      </c>
      <c r="AB6" s="20">
        <f aca="true" t="shared" si="0" ref="AB6:AB57">Z6*AA6</f>
        <v>25140</v>
      </c>
    </row>
    <row r="7" spans="1:28" ht="38.25" customHeight="1">
      <c r="A7" s="8" t="s">
        <v>13</v>
      </c>
      <c r="B7" s="10" t="s">
        <v>12</v>
      </c>
      <c r="C7" s="10"/>
      <c r="D7" s="11">
        <v>4</v>
      </c>
      <c r="E7" s="11"/>
      <c r="F7" s="11"/>
      <c r="G7" s="11">
        <v>15</v>
      </c>
      <c r="H7" s="11"/>
      <c r="I7" s="11"/>
      <c r="J7" s="11"/>
      <c r="K7" s="11"/>
      <c r="L7" s="11"/>
      <c r="M7" s="11"/>
      <c r="N7" s="11"/>
      <c r="O7" s="11">
        <v>3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2">
        <f>SUM(D7:Y7)</f>
        <v>22</v>
      </c>
      <c r="AA7" s="17">
        <v>100</v>
      </c>
      <c r="AB7" s="20">
        <f t="shared" si="0"/>
        <v>2200</v>
      </c>
    </row>
    <row r="8" spans="1:28" ht="19.5" customHeight="1">
      <c r="A8" s="8" t="s">
        <v>14</v>
      </c>
      <c r="B8" s="10" t="s">
        <v>12</v>
      </c>
      <c r="C8" s="10"/>
      <c r="D8" s="11">
        <v>1</v>
      </c>
      <c r="E8" s="11">
        <v>1</v>
      </c>
      <c r="F8" s="11">
        <v>1</v>
      </c>
      <c r="G8" s="11">
        <v>4</v>
      </c>
      <c r="H8" s="11"/>
      <c r="I8" s="11"/>
      <c r="J8" s="11">
        <v>3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2">
        <f>SUM(D8:Y8)</f>
        <v>10</v>
      </c>
      <c r="AA8" s="17">
        <v>2200</v>
      </c>
      <c r="AB8" s="20">
        <f t="shared" si="0"/>
        <v>22000</v>
      </c>
    </row>
    <row r="9" spans="1:28" ht="19.5" customHeight="1">
      <c r="A9" s="8" t="s">
        <v>15</v>
      </c>
      <c r="B9" s="10" t="s">
        <v>12</v>
      </c>
      <c r="C9" s="10"/>
      <c r="D9" s="11"/>
      <c r="E9" s="11"/>
      <c r="F9" s="11"/>
      <c r="G9" s="11">
        <v>2</v>
      </c>
      <c r="H9" s="11"/>
      <c r="I9" s="11"/>
      <c r="J9" s="11">
        <v>6</v>
      </c>
      <c r="K9" s="11">
        <v>1</v>
      </c>
      <c r="L9" s="11">
        <v>1</v>
      </c>
      <c r="M9" s="11">
        <v>1</v>
      </c>
      <c r="N9" s="11">
        <v>2</v>
      </c>
      <c r="O9" s="11">
        <v>2</v>
      </c>
      <c r="P9" s="11">
        <v>2</v>
      </c>
      <c r="Q9" s="11">
        <v>2</v>
      </c>
      <c r="R9" s="11"/>
      <c r="S9" s="11"/>
      <c r="T9" s="11">
        <v>1</v>
      </c>
      <c r="U9" s="11">
        <v>52</v>
      </c>
      <c r="V9" s="11">
        <v>1</v>
      </c>
      <c r="W9" s="11">
        <v>1</v>
      </c>
      <c r="X9" s="11">
        <v>1</v>
      </c>
      <c r="Y9" s="11">
        <v>18</v>
      </c>
      <c r="Z9" s="12">
        <f>SUM(D9:Y9)</f>
        <v>93</v>
      </c>
      <c r="AA9" s="17">
        <v>375</v>
      </c>
      <c r="AB9" s="20">
        <f t="shared" si="0"/>
        <v>34875</v>
      </c>
    </row>
    <row r="10" spans="1:28" ht="33" customHeight="1">
      <c r="A10" s="8" t="s">
        <v>16</v>
      </c>
      <c r="B10" s="10" t="s">
        <v>12</v>
      </c>
      <c r="C10" s="10"/>
      <c r="D10" s="11">
        <v>4</v>
      </c>
      <c r="E10" s="11">
        <v>2</v>
      </c>
      <c r="F10" s="11">
        <v>1</v>
      </c>
      <c r="G10" s="11"/>
      <c r="H10" s="11">
        <v>1</v>
      </c>
      <c r="I10" s="11"/>
      <c r="J10" s="11"/>
      <c r="K10" s="11"/>
      <c r="L10" s="11"/>
      <c r="M10" s="11"/>
      <c r="N10" s="11"/>
      <c r="O10" s="11"/>
      <c r="P10" s="11"/>
      <c r="Q10" s="11"/>
      <c r="R10" s="11">
        <v>2</v>
      </c>
      <c r="S10" s="11">
        <v>1</v>
      </c>
      <c r="T10" s="11"/>
      <c r="U10" s="11"/>
      <c r="V10" s="11"/>
      <c r="W10" s="11"/>
      <c r="X10" s="11"/>
      <c r="Y10" s="11"/>
      <c r="Z10" s="12">
        <f>SUM(D10:Y10)</f>
        <v>11</v>
      </c>
      <c r="AA10" s="17">
        <v>100</v>
      </c>
      <c r="AB10" s="20">
        <f>Z10*AA10</f>
        <v>1100</v>
      </c>
    </row>
    <row r="11" spans="1:28" ht="17.25" customHeight="1">
      <c r="A11" s="29" t="s">
        <v>17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0"/>
      <c r="AB11" s="20">
        <f t="shared" si="0"/>
        <v>0</v>
      </c>
    </row>
    <row r="12" spans="1:28" ht="24" customHeight="1">
      <c r="A12" s="13" t="s">
        <v>10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2"/>
      <c r="AB12" s="20">
        <f t="shared" si="0"/>
        <v>0</v>
      </c>
    </row>
    <row r="13" spans="1:28" ht="17.25" customHeight="1">
      <c r="A13" s="8" t="s">
        <v>19</v>
      </c>
      <c r="B13" s="10" t="s">
        <v>12</v>
      </c>
      <c r="C13" s="10"/>
      <c r="D13" s="11"/>
      <c r="E13" s="11"/>
      <c r="F13" s="11">
        <v>1</v>
      </c>
      <c r="G13" s="11"/>
      <c r="H13" s="11">
        <v>2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>
        <v>1</v>
      </c>
      <c r="T13" s="11"/>
      <c r="U13" s="11"/>
      <c r="V13" s="11"/>
      <c r="W13" s="11"/>
      <c r="X13" s="11"/>
      <c r="Y13" s="11"/>
      <c r="Z13" s="12">
        <f>SUM(D13:Y13)</f>
        <v>4</v>
      </c>
      <c r="AA13" s="17">
        <v>700</v>
      </c>
      <c r="AB13" s="20">
        <f t="shared" si="0"/>
        <v>2800</v>
      </c>
    </row>
    <row r="14" spans="1:28" ht="17.25" customHeight="1">
      <c r="A14" s="8" t="s">
        <v>20</v>
      </c>
      <c r="B14" s="10" t="s">
        <v>12</v>
      </c>
      <c r="C14" s="10"/>
      <c r="D14" s="11"/>
      <c r="E14" s="11"/>
      <c r="F14" s="11">
        <v>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>
        <v>1</v>
      </c>
      <c r="T14" s="11"/>
      <c r="U14" s="11"/>
      <c r="V14" s="11"/>
      <c r="W14" s="11"/>
      <c r="X14" s="11"/>
      <c r="Y14" s="11"/>
      <c r="Z14" s="12">
        <f>SUM(D14:Y14)</f>
        <v>2</v>
      </c>
      <c r="AA14" s="17">
        <v>1200</v>
      </c>
      <c r="AB14" s="20">
        <f t="shared" si="0"/>
        <v>2400</v>
      </c>
    </row>
    <row r="15" spans="1:28" ht="17.25" customHeight="1">
      <c r="A15" s="8" t="s">
        <v>21</v>
      </c>
      <c r="B15" s="10" t="s">
        <v>12</v>
      </c>
      <c r="C15" s="10"/>
      <c r="D15" s="11">
        <v>1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>
        <v>1</v>
      </c>
      <c r="T15" s="11"/>
      <c r="U15" s="11"/>
      <c r="V15" s="11"/>
      <c r="W15" s="11"/>
      <c r="X15" s="11"/>
      <c r="Y15" s="11"/>
      <c r="Z15" s="12">
        <f>SUM(D15:Y15)</f>
        <v>2</v>
      </c>
      <c r="AA15" s="17">
        <v>900</v>
      </c>
      <c r="AB15" s="20">
        <f t="shared" si="0"/>
        <v>1800</v>
      </c>
    </row>
    <row r="16" spans="1:28" ht="17.25" customHeight="1">
      <c r="A16" s="8" t="s">
        <v>22</v>
      </c>
      <c r="B16" s="10" t="s">
        <v>12</v>
      </c>
      <c r="C16" s="10"/>
      <c r="D16" s="11">
        <v>2</v>
      </c>
      <c r="E16" s="11"/>
      <c r="F16" s="11"/>
      <c r="G16" s="11"/>
      <c r="H16" s="11">
        <v>1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>
        <v>1</v>
      </c>
      <c r="T16" s="11"/>
      <c r="U16" s="11"/>
      <c r="V16" s="11"/>
      <c r="W16" s="11"/>
      <c r="X16" s="11"/>
      <c r="Y16" s="11"/>
      <c r="Z16" s="12">
        <f>SUM(D16:Y16)</f>
        <v>4</v>
      </c>
      <c r="AA16" s="17">
        <v>3000</v>
      </c>
      <c r="AB16" s="20">
        <f t="shared" si="0"/>
        <v>12000</v>
      </c>
    </row>
    <row r="17" spans="1:28" ht="17.25" customHeight="1">
      <c r="A17" s="29" t="s">
        <v>23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0"/>
      <c r="AB17" s="20">
        <f t="shared" si="0"/>
        <v>0</v>
      </c>
    </row>
    <row r="18" spans="1:28" ht="19.5" customHeight="1">
      <c r="A18" s="13" t="s">
        <v>24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2"/>
      <c r="AB18" s="20">
        <f t="shared" si="0"/>
        <v>0</v>
      </c>
    </row>
    <row r="19" spans="1:28" s="1" customFormat="1" ht="40.5" customHeight="1">
      <c r="A19" s="8" t="s">
        <v>86</v>
      </c>
      <c r="B19" s="10" t="s">
        <v>25</v>
      </c>
      <c r="C19" s="10"/>
      <c r="D19" s="12"/>
      <c r="E19" s="12"/>
      <c r="F19" s="12"/>
      <c r="G19" s="12">
        <v>50</v>
      </c>
      <c r="H19" s="12"/>
      <c r="I19" s="12"/>
      <c r="J19" s="12">
        <v>95</v>
      </c>
      <c r="K19" s="12"/>
      <c r="L19" s="12"/>
      <c r="M19" s="12"/>
      <c r="N19" s="12"/>
      <c r="O19" s="12">
        <v>22</v>
      </c>
      <c r="P19" s="12"/>
      <c r="Q19" s="12"/>
      <c r="R19" s="12"/>
      <c r="S19" s="12"/>
      <c r="T19" s="12"/>
      <c r="U19" s="12">
        <v>120</v>
      </c>
      <c r="V19" s="12"/>
      <c r="W19" s="12"/>
      <c r="X19" s="12"/>
      <c r="Y19" s="12">
        <v>50</v>
      </c>
      <c r="Z19" s="12">
        <f>SUM(D19:Y19)</f>
        <v>337</v>
      </c>
      <c r="AA19" s="17">
        <v>180</v>
      </c>
      <c r="AB19" s="20">
        <f t="shared" si="0"/>
        <v>60660</v>
      </c>
    </row>
    <row r="20" spans="1:28" s="1" customFormat="1" ht="18">
      <c r="A20" s="8" t="s">
        <v>26</v>
      </c>
      <c r="B20" s="10" t="s">
        <v>18</v>
      </c>
      <c r="C20" s="10"/>
      <c r="D20" s="12"/>
      <c r="E20" s="12"/>
      <c r="F20" s="12"/>
      <c r="G20" s="12">
        <v>26</v>
      </c>
      <c r="H20" s="12"/>
      <c r="I20" s="12"/>
      <c r="J20" s="12">
        <v>30</v>
      </c>
      <c r="K20" s="12"/>
      <c r="L20" s="12"/>
      <c r="M20" s="12"/>
      <c r="N20" s="12"/>
      <c r="O20" s="12">
        <v>10</v>
      </c>
      <c r="P20" s="12"/>
      <c r="Q20" s="12"/>
      <c r="R20" s="12"/>
      <c r="S20" s="12"/>
      <c r="T20" s="12"/>
      <c r="U20" s="12">
        <v>65</v>
      </c>
      <c r="V20" s="12"/>
      <c r="W20" s="12"/>
      <c r="X20" s="12"/>
      <c r="Y20" s="12">
        <v>15</v>
      </c>
      <c r="Z20" s="12">
        <f>SUM(D20:Y20)</f>
        <v>146</v>
      </c>
      <c r="AA20" s="17">
        <v>25</v>
      </c>
      <c r="AB20" s="20">
        <f t="shared" si="0"/>
        <v>3650</v>
      </c>
    </row>
    <row r="21" spans="1:28" s="1" customFormat="1" ht="36">
      <c r="A21" s="8" t="s">
        <v>27</v>
      </c>
      <c r="B21" s="10" t="s">
        <v>25</v>
      </c>
      <c r="C21" s="10"/>
      <c r="D21" s="12"/>
      <c r="E21" s="12"/>
      <c r="F21" s="12"/>
      <c r="G21" s="12">
        <v>50</v>
      </c>
      <c r="H21" s="12"/>
      <c r="I21" s="12"/>
      <c r="J21" s="12">
        <v>95</v>
      </c>
      <c r="K21" s="12"/>
      <c r="L21" s="12"/>
      <c r="M21" s="12"/>
      <c r="N21" s="12"/>
      <c r="O21" s="12">
        <v>22</v>
      </c>
      <c r="P21" s="12">
        <v>49.2</v>
      </c>
      <c r="Q21" s="12">
        <v>16.64</v>
      </c>
      <c r="R21" s="12"/>
      <c r="S21" s="12"/>
      <c r="T21" s="12"/>
      <c r="U21" s="12">
        <v>120</v>
      </c>
      <c r="V21" s="12"/>
      <c r="W21" s="12"/>
      <c r="X21" s="12"/>
      <c r="Y21" s="12">
        <v>50</v>
      </c>
      <c r="Z21" s="12">
        <f>SUM(D21:Y21)</f>
        <v>402.84</v>
      </c>
      <c r="AA21" s="17">
        <v>100</v>
      </c>
      <c r="AB21" s="20">
        <f t="shared" si="0"/>
        <v>40284</v>
      </c>
    </row>
    <row r="22" spans="1:28" s="1" customFormat="1" ht="18">
      <c r="A22" s="8" t="s">
        <v>28</v>
      </c>
      <c r="B22" s="10" t="s">
        <v>12</v>
      </c>
      <c r="C22" s="10"/>
      <c r="D22" s="12">
        <v>4</v>
      </c>
      <c r="E22" s="12">
        <v>2</v>
      </c>
      <c r="F22" s="12">
        <v>1</v>
      </c>
      <c r="G22" s="12">
        <v>2</v>
      </c>
      <c r="H22" s="12">
        <v>1</v>
      </c>
      <c r="I22" s="12">
        <v>2</v>
      </c>
      <c r="J22" s="12">
        <v>6</v>
      </c>
      <c r="K22" s="12">
        <v>2</v>
      </c>
      <c r="L22" s="12">
        <v>2</v>
      </c>
      <c r="M22" s="12">
        <v>2</v>
      </c>
      <c r="N22" s="12">
        <v>2</v>
      </c>
      <c r="O22" s="12">
        <v>2</v>
      </c>
      <c r="P22" s="12">
        <v>2</v>
      </c>
      <c r="Q22" s="12">
        <v>2</v>
      </c>
      <c r="R22" s="12"/>
      <c r="S22" s="12">
        <v>1</v>
      </c>
      <c r="T22" s="12">
        <v>2</v>
      </c>
      <c r="U22" s="12">
        <v>12</v>
      </c>
      <c r="V22" s="12">
        <v>2</v>
      </c>
      <c r="W22" s="12">
        <v>2</v>
      </c>
      <c r="X22" s="12">
        <v>2</v>
      </c>
      <c r="Y22" s="12">
        <v>6</v>
      </c>
      <c r="Z22" s="12">
        <f>SUM(D22:Y22)</f>
        <v>59</v>
      </c>
      <c r="AA22" s="17">
        <v>60</v>
      </c>
      <c r="AB22" s="20">
        <f t="shared" si="0"/>
        <v>3540</v>
      </c>
    </row>
    <row r="23" spans="1:28" s="1" customFormat="1" ht="18">
      <c r="A23" s="8" t="s">
        <v>29</v>
      </c>
      <c r="B23" s="10" t="s">
        <v>25</v>
      </c>
      <c r="C23" s="10"/>
      <c r="D23" s="12"/>
      <c r="E23" s="12"/>
      <c r="F23" s="12"/>
      <c r="G23" s="12">
        <v>50</v>
      </c>
      <c r="H23" s="12"/>
      <c r="I23" s="12"/>
      <c r="J23" s="12">
        <v>95</v>
      </c>
      <c r="K23" s="12"/>
      <c r="L23" s="12"/>
      <c r="M23" s="12"/>
      <c r="N23" s="12"/>
      <c r="O23" s="12">
        <v>22</v>
      </c>
      <c r="P23" s="12">
        <v>49.2</v>
      </c>
      <c r="Q23" s="12">
        <v>16.64</v>
      </c>
      <c r="R23" s="12"/>
      <c r="S23" s="12"/>
      <c r="T23" s="12"/>
      <c r="U23" s="12">
        <v>120</v>
      </c>
      <c r="V23" s="12"/>
      <c r="W23" s="12"/>
      <c r="X23" s="12"/>
      <c r="Y23" s="12">
        <v>50</v>
      </c>
      <c r="Z23" s="12">
        <f>SUM(D23:Y23)</f>
        <v>402.84</v>
      </c>
      <c r="AA23" s="17">
        <v>80</v>
      </c>
      <c r="AB23" s="20">
        <f t="shared" si="0"/>
        <v>32227.199999999997</v>
      </c>
    </row>
    <row r="24" spans="1:28" s="1" customFormat="1" ht="24" customHeight="1">
      <c r="A24" s="13" t="s">
        <v>30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0">
        <f t="shared" si="0"/>
        <v>0</v>
      </c>
    </row>
    <row r="25" spans="1:28" s="6" customFormat="1" ht="18">
      <c r="A25" s="8" t="s">
        <v>31</v>
      </c>
      <c r="B25" s="10" t="s">
        <v>25</v>
      </c>
      <c r="C25" s="10"/>
      <c r="D25" s="14">
        <v>13.2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2">
        <f aca="true" t="shared" si="1" ref="Z25:Z36">SUM(D25:Y25)</f>
        <v>13.2</v>
      </c>
      <c r="AA25" s="17">
        <v>290</v>
      </c>
      <c r="AB25" s="20">
        <f t="shared" si="0"/>
        <v>3828</v>
      </c>
    </row>
    <row r="26" spans="1:28" s="6" customFormat="1" ht="18">
      <c r="A26" s="8" t="s">
        <v>32</v>
      </c>
      <c r="B26" s="10" t="s">
        <v>25</v>
      </c>
      <c r="C26" s="10"/>
      <c r="D26" s="14">
        <v>13.2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2">
        <f t="shared" si="1"/>
        <v>13.2</v>
      </c>
      <c r="AA26" s="17">
        <v>160</v>
      </c>
      <c r="AB26" s="20">
        <f t="shared" si="0"/>
        <v>2112</v>
      </c>
    </row>
    <row r="27" spans="1:28" s="1" customFormat="1" ht="18">
      <c r="A27" s="8" t="s">
        <v>33</v>
      </c>
      <c r="B27" s="10" t="s">
        <v>25</v>
      </c>
      <c r="C27" s="10"/>
      <c r="D27" s="12"/>
      <c r="E27" s="12"/>
      <c r="F27" s="12">
        <v>4</v>
      </c>
      <c r="G27" s="12"/>
      <c r="H27" s="12">
        <v>4.5</v>
      </c>
      <c r="I27" s="12"/>
      <c r="J27" s="12">
        <v>3.2</v>
      </c>
      <c r="K27" s="12"/>
      <c r="L27" s="12"/>
      <c r="M27" s="12"/>
      <c r="N27" s="12">
        <v>3.4</v>
      </c>
      <c r="O27" s="12">
        <v>6.8</v>
      </c>
      <c r="P27" s="12"/>
      <c r="Q27" s="12"/>
      <c r="R27" s="12"/>
      <c r="S27" s="12">
        <v>5</v>
      </c>
      <c r="T27" s="12"/>
      <c r="U27" s="12">
        <v>50</v>
      </c>
      <c r="V27" s="12"/>
      <c r="W27" s="12"/>
      <c r="X27" s="12"/>
      <c r="Y27" s="12">
        <v>37</v>
      </c>
      <c r="Z27" s="12">
        <f t="shared" si="1"/>
        <v>113.9</v>
      </c>
      <c r="AA27" s="17">
        <v>275</v>
      </c>
      <c r="AB27" s="20">
        <f t="shared" si="0"/>
        <v>31322.5</v>
      </c>
    </row>
    <row r="28" spans="1:28" s="1" customFormat="1" ht="18">
      <c r="A28" s="8" t="s">
        <v>34</v>
      </c>
      <c r="B28" s="10" t="s">
        <v>25</v>
      </c>
      <c r="C28" s="10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>
        <v>19</v>
      </c>
      <c r="V28" s="12"/>
      <c r="W28" s="12"/>
      <c r="X28" s="12"/>
      <c r="Y28" s="12"/>
      <c r="Z28" s="12">
        <f t="shared" si="1"/>
        <v>19</v>
      </c>
      <c r="AA28" s="17">
        <v>170</v>
      </c>
      <c r="AB28" s="20">
        <f t="shared" si="0"/>
        <v>3230</v>
      </c>
    </row>
    <row r="29" spans="1:28" s="1" customFormat="1" ht="18">
      <c r="A29" s="8" t="s">
        <v>35</v>
      </c>
      <c r="B29" s="10" t="s">
        <v>25</v>
      </c>
      <c r="C29" s="10"/>
      <c r="D29" s="14"/>
      <c r="E29" s="14">
        <v>69.7</v>
      </c>
      <c r="F29" s="14"/>
      <c r="G29" s="14">
        <v>87.4</v>
      </c>
      <c r="H29" s="14"/>
      <c r="I29" s="14">
        <v>54.56</v>
      </c>
      <c r="J29" s="14">
        <v>122.34</v>
      </c>
      <c r="K29" s="14">
        <v>52.76</v>
      </c>
      <c r="L29" s="14">
        <v>58.8</v>
      </c>
      <c r="M29" s="14">
        <v>51.76</v>
      </c>
      <c r="N29" s="14">
        <v>68</v>
      </c>
      <c r="O29" s="14">
        <v>64.76</v>
      </c>
      <c r="P29" s="14">
        <v>94.3</v>
      </c>
      <c r="Q29" s="14">
        <v>53.2</v>
      </c>
      <c r="R29" s="14">
        <v>30</v>
      </c>
      <c r="S29" s="14"/>
      <c r="T29" s="14">
        <v>58.8</v>
      </c>
      <c r="U29" s="14">
        <v>202</v>
      </c>
      <c r="V29" s="14">
        <v>46.5</v>
      </c>
      <c r="W29" s="14">
        <v>48.5</v>
      </c>
      <c r="X29" s="14">
        <v>42.8</v>
      </c>
      <c r="Y29" s="14">
        <v>75.3</v>
      </c>
      <c r="Z29" s="12">
        <f t="shared" si="1"/>
        <v>1281.4799999999998</v>
      </c>
      <c r="AA29" s="17">
        <v>80</v>
      </c>
      <c r="AB29" s="20">
        <f t="shared" si="0"/>
        <v>102518.39999999998</v>
      </c>
    </row>
    <row r="30" spans="1:28" s="6" customFormat="1" ht="18">
      <c r="A30" s="8" t="s">
        <v>36</v>
      </c>
      <c r="B30" s="15" t="s">
        <v>12</v>
      </c>
      <c r="C30" s="15"/>
      <c r="D30" s="14">
        <v>1</v>
      </c>
      <c r="E30" s="14"/>
      <c r="F30" s="14">
        <v>1</v>
      </c>
      <c r="G30" s="14"/>
      <c r="H30" s="14">
        <v>1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>
        <v>2</v>
      </c>
      <c r="T30" s="14"/>
      <c r="U30" s="14">
        <v>1</v>
      </c>
      <c r="V30" s="14"/>
      <c r="W30" s="14"/>
      <c r="X30" s="14"/>
      <c r="Y30" s="14"/>
      <c r="Z30" s="12">
        <f t="shared" si="1"/>
        <v>6</v>
      </c>
      <c r="AA30" s="17">
        <v>1000</v>
      </c>
      <c r="AB30" s="20">
        <f t="shared" si="0"/>
        <v>6000</v>
      </c>
    </row>
    <row r="31" spans="1:28" s="6" customFormat="1" ht="18">
      <c r="A31" s="8" t="s">
        <v>37</v>
      </c>
      <c r="B31" s="15" t="s">
        <v>25</v>
      </c>
      <c r="C31" s="15"/>
      <c r="D31" s="14">
        <v>65.4</v>
      </c>
      <c r="E31" s="14"/>
      <c r="F31" s="14">
        <v>20.5</v>
      </c>
      <c r="G31" s="14"/>
      <c r="H31" s="14">
        <v>12.54</v>
      </c>
      <c r="I31" s="14"/>
      <c r="J31" s="14">
        <v>36.38</v>
      </c>
      <c r="K31" s="14"/>
      <c r="L31" s="14"/>
      <c r="M31" s="14"/>
      <c r="N31" s="14"/>
      <c r="O31" s="14"/>
      <c r="P31" s="14"/>
      <c r="Q31" s="14"/>
      <c r="R31" s="14">
        <v>2.6</v>
      </c>
      <c r="S31" s="14">
        <v>28.5</v>
      </c>
      <c r="T31" s="14"/>
      <c r="U31" s="14"/>
      <c r="V31" s="14"/>
      <c r="W31" s="14"/>
      <c r="X31" s="14"/>
      <c r="Y31" s="14"/>
      <c r="Z31" s="12">
        <f t="shared" si="1"/>
        <v>165.92</v>
      </c>
      <c r="AA31" s="17">
        <v>500</v>
      </c>
      <c r="AB31" s="20">
        <f t="shared" si="0"/>
        <v>82960</v>
      </c>
    </row>
    <row r="32" spans="1:28" s="6" customFormat="1" ht="18">
      <c r="A32" s="8" t="s">
        <v>38</v>
      </c>
      <c r="B32" s="10" t="s">
        <v>39</v>
      </c>
      <c r="C32" s="10"/>
      <c r="D32" s="14">
        <v>4.8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2">
        <f t="shared" si="1"/>
        <v>4.8</v>
      </c>
      <c r="AA32" s="17">
        <v>500</v>
      </c>
      <c r="AB32" s="20">
        <f t="shared" si="0"/>
        <v>2400</v>
      </c>
    </row>
    <row r="33" spans="1:28" s="6" customFormat="1" ht="18">
      <c r="A33" s="8" t="s">
        <v>40</v>
      </c>
      <c r="B33" s="15" t="s">
        <v>25</v>
      </c>
      <c r="C33" s="15"/>
      <c r="D33" s="14">
        <v>24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>
        <v>1.4</v>
      </c>
      <c r="T33" s="14"/>
      <c r="U33" s="14"/>
      <c r="V33" s="14"/>
      <c r="W33" s="14"/>
      <c r="X33" s="14"/>
      <c r="Y33" s="14"/>
      <c r="Z33" s="12">
        <f t="shared" si="1"/>
        <v>25.4</v>
      </c>
      <c r="AA33" s="17">
        <v>800</v>
      </c>
      <c r="AB33" s="20">
        <f t="shared" si="0"/>
        <v>20320</v>
      </c>
    </row>
    <row r="34" spans="1:28" s="6" customFormat="1" ht="18">
      <c r="A34" s="8" t="s">
        <v>41</v>
      </c>
      <c r="B34" s="15" t="s">
        <v>25</v>
      </c>
      <c r="C34" s="15"/>
      <c r="D34" s="14">
        <v>15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2">
        <f t="shared" si="1"/>
        <v>15</v>
      </c>
      <c r="AA34" s="17">
        <v>500</v>
      </c>
      <c r="AB34" s="20">
        <f t="shared" si="0"/>
        <v>7500</v>
      </c>
    </row>
    <row r="35" spans="1:28" s="1" customFormat="1" ht="18">
      <c r="A35" s="8" t="s">
        <v>42</v>
      </c>
      <c r="B35" s="10" t="s">
        <v>25</v>
      </c>
      <c r="C35" s="10"/>
      <c r="D35" s="12"/>
      <c r="E35" s="12">
        <v>10</v>
      </c>
      <c r="F35" s="12"/>
      <c r="G35" s="12">
        <v>46</v>
      </c>
      <c r="H35" s="12"/>
      <c r="I35" s="12">
        <v>49.32</v>
      </c>
      <c r="J35" s="12"/>
      <c r="K35" s="12">
        <v>48</v>
      </c>
      <c r="L35" s="12">
        <v>53</v>
      </c>
      <c r="M35" s="12">
        <v>50</v>
      </c>
      <c r="N35" s="12">
        <v>60</v>
      </c>
      <c r="O35" s="12">
        <v>45</v>
      </c>
      <c r="P35" s="12">
        <v>75</v>
      </c>
      <c r="Q35" s="12">
        <v>47</v>
      </c>
      <c r="R35" s="12"/>
      <c r="S35" s="12"/>
      <c r="T35" s="12">
        <v>53</v>
      </c>
      <c r="U35" s="12"/>
      <c r="V35" s="12">
        <v>40</v>
      </c>
      <c r="W35" s="12">
        <v>43</v>
      </c>
      <c r="X35" s="12">
        <v>37</v>
      </c>
      <c r="Y35" s="12"/>
      <c r="Z35" s="12">
        <f t="shared" si="1"/>
        <v>656.3199999999999</v>
      </c>
      <c r="AA35" s="17">
        <v>90</v>
      </c>
      <c r="AB35" s="20">
        <f t="shared" si="0"/>
        <v>59068.799999999996</v>
      </c>
    </row>
    <row r="36" spans="1:28" s="1" customFormat="1" ht="18">
      <c r="A36" s="8" t="s">
        <v>43</v>
      </c>
      <c r="B36" s="10" t="s">
        <v>25</v>
      </c>
      <c r="C36" s="10"/>
      <c r="D36" s="12"/>
      <c r="E36" s="12">
        <v>4.8</v>
      </c>
      <c r="F36" s="12"/>
      <c r="G36" s="12">
        <v>2.4</v>
      </c>
      <c r="H36" s="12">
        <v>1.76</v>
      </c>
      <c r="I36" s="12"/>
      <c r="J36" s="12">
        <v>7.04</v>
      </c>
      <c r="K36" s="12">
        <v>1.76</v>
      </c>
      <c r="L36" s="12">
        <v>1.76</v>
      </c>
      <c r="M36" s="12">
        <v>1.76</v>
      </c>
      <c r="N36" s="12">
        <v>3.52</v>
      </c>
      <c r="O36" s="12">
        <v>21.76</v>
      </c>
      <c r="P36" s="12">
        <v>5.28</v>
      </c>
      <c r="Q36" s="12">
        <v>3.52</v>
      </c>
      <c r="R36" s="12"/>
      <c r="S36" s="12"/>
      <c r="T36" s="12">
        <v>1.76</v>
      </c>
      <c r="U36" s="12">
        <v>86.8</v>
      </c>
      <c r="V36" s="12">
        <v>3.52</v>
      </c>
      <c r="W36" s="12">
        <v>1.76</v>
      </c>
      <c r="X36" s="12">
        <v>1.76</v>
      </c>
      <c r="Y36" s="12">
        <v>75.3</v>
      </c>
      <c r="Z36" s="12">
        <f t="shared" si="1"/>
        <v>226.26</v>
      </c>
      <c r="AA36" s="17">
        <v>80</v>
      </c>
      <c r="AB36" s="20">
        <f t="shared" si="0"/>
        <v>18100.8</v>
      </c>
    </row>
    <row r="37" spans="1:28" s="1" customFormat="1" ht="19.5" customHeight="1">
      <c r="A37" s="13" t="s">
        <v>44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2"/>
      <c r="AB37" s="20">
        <f t="shared" si="0"/>
        <v>0</v>
      </c>
    </row>
    <row r="38" spans="1:28" s="1" customFormat="1" ht="18">
      <c r="A38" s="8" t="s">
        <v>45</v>
      </c>
      <c r="B38" s="10" t="s">
        <v>25</v>
      </c>
      <c r="C38" s="10"/>
      <c r="D38" s="12">
        <v>14.5</v>
      </c>
      <c r="E38" s="12">
        <v>19.7</v>
      </c>
      <c r="F38" s="12">
        <v>3.45</v>
      </c>
      <c r="G38" s="12">
        <v>43.6</v>
      </c>
      <c r="H38" s="12">
        <v>4.62</v>
      </c>
      <c r="I38" s="12">
        <v>14.1</v>
      </c>
      <c r="J38" s="12">
        <v>83.1</v>
      </c>
      <c r="K38" s="12">
        <v>13</v>
      </c>
      <c r="L38" s="12">
        <v>18</v>
      </c>
      <c r="M38" s="12">
        <v>14.65</v>
      </c>
      <c r="N38" s="12">
        <v>27.8</v>
      </c>
      <c r="O38" s="12">
        <v>18</v>
      </c>
      <c r="P38" s="12">
        <v>49.2</v>
      </c>
      <c r="Q38" s="12">
        <v>16.64</v>
      </c>
      <c r="R38" s="12">
        <v>8</v>
      </c>
      <c r="S38" s="12">
        <v>4.26</v>
      </c>
      <c r="T38" s="12">
        <v>18</v>
      </c>
      <c r="U38" s="12">
        <v>120.8</v>
      </c>
      <c r="V38" s="12">
        <v>12.8</v>
      </c>
      <c r="W38" s="12">
        <v>14.5</v>
      </c>
      <c r="X38" s="12">
        <v>9.4</v>
      </c>
      <c r="Y38" s="12">
        <v>48</v>
      </c>
      <c r="Z38" s="12">
        <f aca="true" t="shared" si="2" ref="Z38:Z48">SUM(D38:Y38)</f>
        <v>576.12</v>
      </c>
      <c r="AA38" s="17">
        <v>100</v>
      </c>
      <c r="AB38" s="20">
        <f t="shared" si="0"/>
        <v>57612</v>
      </c>
    </row>
    <row r="39" spans="1:28" s="1" customFormat="1" ht="18">
      <c r="A39" s="8" t="s">
        <v>46</v>
      </c>
      <c r="B39" s="10" t="s">
        <v>25</v>
      </c>
      <c r="C39" s="10"/>
      <c r="D39" s="12">
        <v>14.8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>
        <f t="shared" si="2"/>
        <v>14.8</v>
      </c>
      <c r="AA39" s="17">
        <v>175</v>
      </c>
      <c r="AB39" s="20">
        <f t="shared" si="0"/>
        <v>2590</v>
      </c>
    </row>
    <row r="40" spans="1:28" s="1" customFormat="1" ht="18">
      <c r="A40" s="8" t="s">
        <v>47</v>
      </c>
      <c r="B40" s="10" t="s">
        <v>25</v>
      </c>
      <c r="C40" s="10"/>
      <c r="D40" s="12">
        <v>14.8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>
        <f t="shared" si="2"/>
        <v>14.8</v>
      </c>
      <c r="AA40" s="17">
        <v>180</v>
      </c>
      <c r="AB40" s="20">
        <f t="shared" si="0"/>
        <v>2664</v>
      </c>
    </row>
    <row r="41" spans="1:28" s="6" customFormat="1" ht="18">
      <c r="A41" s="8" t="s">
        <v>48</v>
      </c>
      <c r="B41" s="15" t="s">
        <v>25</v>
      </c>
      <c r="C41" s="15"/>
      <c r="D41" s="14">
        <v>21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2">
        <f t="shared" si="2"/>
        <v>21</v>
      </c>
      <c r="AA41" s="17">
        <v>800</v>
      </c>
      <c r="AB41" s="20">
        <f t="shared" si="0"/>
        <v>16800</v>
      </c>
    </row>
    <row r="42" spans="1:28" s="6" customFormat="1" ht="18">
      <c r="A42" s="8" t="s">
        <v>49</v>
      </c>
      <c r="B42" s="15" t="s">
        <v>25</v>
      </c>
      <c r="C42" s="15"/>
      <c r="D42" s="14">
        <v>28.3</v>
      </c>
      <c r="E42" s="14">
        <v>19.7</v>
      </c>
      <c r="F42" s="14">
        <v>3.45</v>
      </c>
      <c r="G42" s="14"/>
      <c r="H42" s="14">
        <v>4.62</v>
      </c>
      <c r="I42" s="14">
        <v>14.1</v>
      </c>
      <c r="J42" s="14">
        <v>83.1</v>
      </c>
      <c r="K42" s="14"/>
      <c r="L42" s="14"/>
      <c r="M42" s="14"/>
      <c r="N42" s="14"/>
      <c r="O42" s="14">
        <v>18</v>
      </c>
      <c r="P42" s="14"/>
      <c r="Q42" s="14"/>
      <c r="R42" s="14">
        <v>8</v>
      </c>
      <c r="S42" s="14">
        <v>4.26</v>
      </c>
      <c r="T42" s="14"/>
      <c r="U42" s="14"/>
      <c r="V42" s="14"/>
      <c r="W42" s="14"/>
      <c r="X42" s="14"/>
      <c r="Y42" s="14"/>
      <c r="Z42" s="12">
        <f t="shared" si="2"/>
        <v>183.52999999999997</v>
      </c>
      <c r="AA42" s="17">
        <v>500</v>
      </c>
      <c r="AB42" s="20">
        <f t="shared" si="0"/>
        <v>91764.99999999999</v>
      </c>
    </row>
    <row r="43" spans="1:28" s="6" customFormat="1" ht="18">
      <c r="A43" s="8" t="s">
        <v>50</v>
      </c>
      <c r="B43" s="15" t="s">
        <v>18</v>
      </c>
      <c r="C43" s="15"/>
      <c r="D43" s="14"/>
      <c r="E43" s="14">
        <v>17.66</v>
      </c>
      <c r="F43" s="14"/>
      <c r="G43" s="14"/>
      <c r="H43" s="14">
        <v>3</v>
      </c>
      <c r="I43" s="14">
        <v>15.6</v>
      </c>
      <c r="J43" s="14">
        <v>24.5</v>
      </c>
      <c r="K43" s="14"/>
      <c r="L43" s="14"/>
      <c r="M43" s="14"/>
      <c r="N43" s="14"/>
      <c r="O43" s="14">
        <v>17</v>
      </c>
      <c r="P43" s="14"/>
      <c r="Q43" s="14"/>
      <c r="R43" s="14">
        <v>4</v>
      </c>
      <c r="S43" s="14"/>
      <c r="T43" s="14"/>
      <c r="U43" s="14"/>
      <c r="V43" s="14"/>
      <c r="W43" s="14"/>
      <c r="X43" s="14"/>
      <c r="Y43" s="14"/>
      <c r="Z43" s="12">
        <f t="shared" si="2"/>
        <v>81.75999999999999</v>
      </c>
      <c r="AA43" s="17">
        <v>80</v>
      </c>
      <c r="AB43" s="20">
        <f t="shared" si="0"/>
        <v>6540.799999999999</v>
      </c>
    </row>
    <row r="44" spans="1:28" s="6" customFormat="1" ht="18">
      <c r="A44" s="8" t="s">
        <v>51</v>
      </c>
      <c r="B44" s="15" t="s">
        <v>25</v>
      </c>
      <c r="C44" s="15"/>
      <c r="D44" s="14"/>
      <c r="E44" s="14"/>
      <c r="F44" s="14"/>
      <c r="G44" s="14">
        <v>43.6</v>
      </c>
      <c r="H44" s="14"/>
      <c r="I44" s="14"/>
      <c r="J44" s="14"/>
      <c r="K44" s="14">
        <v>13</v>
      </c>
      <c r="L44" s="14">
        <v>18</v>
      </c>
      <c r="M44" s="14">
        <v>14.65</v>
      </c>
      <c r="N44" s="14">
        <v>27.8</v>
      </c>
      <c r="O44" s="14"/>
      <c r="P44" s="14"/>
      <c r="Q44" s="14"/>
      <c r="R44" s="14"/>
      <c r="S44" s="14"/>
      <c r="T44" s="14">
        <v>18</v>
      </c>
      <c r="U44" s="14">
        <v>120.8</v>
      </c>
      <c r="V44" s="14">
        <v>12.8</v>
      </c>
      <c r="W44" s="14">
        <v>14.5</v>
      </c>
      <c r="X44" s="14">
        <v>9.4</v>
      </c>
      <c r="Y44" s="14">
        <v>48</v>
      </c>
      <c r="Z44" s="12">
        <f t="shared" si="2"/>
        <v>340.55</v>
      </c>
      <c r="AA44" s="17">
        <v>100</v>
      </c>
      <c r="AB44" s="20">
        <f t="shared" si="0"/>
        <v>34055</v>
      </c>
    </row>
    <row r="45" spans="1:28" s="6" customFormat="1" ht="18">
      <c r="A45" s="8" t="s">
        <v>52</v>
      </c>
      <c r="B45" s="15" t="s">
        <v>25</v>
      </c>
      <c r="C45" s="1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>
        <v>49.2</v>
      </c>
      <c r="Q45" s="14">
        <v>16.64</v>
      </c>
      <c r="R45" s="14"/>
      <c r="S45" s="14"/>
      <c r="T45" s="14"/>
      <c r="U45" s="14"/>
      <c r="V45" s="14"/>
      <c r="W45" s="14"/>
      <c r="X45" s="14"/>
      <c r="Y45" s="14"/>
      <c r="Z45" s="12">
        <f t="shared" si="2"/>
        <v>65.84</v>
      </c>
      <c r="AA45" s="17">
        <v>450</v>
      </c>
      <c r="AB45" s="20">
        <f t="shared" si="0"/>
        <v>29628</v>
      </c>
    </row>
    <row r="46" spans="1:28" s="6" customFormat="1" ht="18">
      <c r="A46" s="8" t="s">
        <v>53</v>
      </c>
      <c r="B46" s="15" t="s">
        <v>18</v>
      </c>
      <c r="C46" s="15"/>
      <c r="D46" s="14"/>
      <c r="E46" s="14"/>
      <c r="F46" s="14"/>
      <c r="G46" s="14"/>
      <c r="H46" s="14">
        <v>6.5</v>
      </c>
      <c r="I46" s="14"/>
      <c r="J46" s="14">
        <v>6.5</v>
      </c>
      <c r="K46" s="14"/>
      <c r="L46" s="14"/>
      <c r="M46" s="14"/>
      <c r="N46" s="14">
        <v>1</v>
      </c>
      <c r="O46" s="14"/>
      <c r="P46" s="14">
        <v>1.2</v>
      </c>
      <c r="Q46" s="14"/>
      <c r="R46" s="14">
        <v>1</v>
      </c>
      <c r="S46" s="14"/>
      <c r="T46" s="14"/>
      <c r="U46" s="14">
        <v>12</v>
      </c>
      <c r="V46" s="14"/>
      <c r="W46" s="14"/>
      <c r="X46" s="14"/>
      <c r="Y46" s="14"/>
      <c r="Z46" s="12">
        <f t="shared" si="2"/>
        <v>28.2</v>
      </c>
      <c r="AA46" s="17">
        <v>90</v>
      </c>
      <c r="AB46" s="20">
        <f t="shared" si="0"/>
        <v>2538</v>
      </c>
    </row>
    <row r="47" spans="1:28" s="6" customFormat="1" ht="18">
      <c r="A47" s="8" t="s">
        <v>54</v>
      </c>
      <c r="B47" s="15" t="s">
        <v>18</v>
      </c>
      <c r="C47" s="15"/>
      <c r="D47" s="14"/>
      <c r="E47" s="14"/>
      <c r="F47" s="14"/>
      <c r="G47" s="14">
        <v>24.5</v>
      </c>
      <c r="H47" s="14"/>
      <c r="I47" s="14"/>
      <c r="J47" s="14"/>
      <c r="K47" s="14">
        <v>15.3</v>
      </c>
      <c r="L47" s="14">
        <v>16</v>
      </c>
      <c r="M47" s="14">
        <v>14.68</v>
      </c>
      <c r="N47" s="14">
        <v>20</v>
      </c>
      <c r="O47" s="14"/>
      <c r="P47" s="14"/>
      <c r="Q47" s="14"/>
      <c r="R47" s="14"/>
      <c r="S47" s="14"/>
      <c r="T47" s="14">
        <v>16</v>
      </c>
      <c r="U47" s="14">
        <v>50</v>
      </c>
      <c r="V47" s="14">
        <v>13.4</v>
      </c>
      <c r="W47" s="14">
        <v>13.5</v>
      </c>
      <c r="X47" s="14">
        <v>12.26</v>
      </c>
      <c r="Y47" s="14">
        <v>26.5</v>
      </c>
      <c r="Z47" s="12">
        <f t="shared" si="2"/>
        <v>222.14</v>
      </c>
      <c r="AA47" s="17">
        <v>50</v>
      </c>
      <c r="AB47" s="20">
        <f t="shared" si="0"/>
        <v>11107</v>
      </c>
    </row>
    <row r="48" spans="1:28" s="1" customFormat="1" ht="18">
      <c r="A48" s="8" t="s">
        <v>55</v>
      </c>
      <c r="B48" s="10" t="s">
        <v>18</v>
      </c>
      <c r="C48" s="10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v>26.5</v>
      </c>
      <c r="Q48" s="12">
        <v>14</v>
      </c>
      <c r="R48" s="12"/>
      <c r="S48" s="12"/>
      <c r="T48" s="12"/>
      <c r="U48" s="12"/>
      <c r="V48" s="12"/>
      <c r="W48" s="12"/>
      <c r="X48" s="12"/>
      <c r="Y48" s="12"/>
      <c r="Z48" s="12">
        <f t="shared" si="2"/>
        <v>40.5</v>
      </c>
      <c r="AA48" s="17">
        <v>75</v>
      </c>
      <c r="AB48" s="20">
        <f t="shared" si="0"/>
        <v>3037.5</v>
      </c>
    </row>
    <row r="49" spans="1:28" s="1" customFormat="1" ht="21" customHeight="1">
      <c r="A49" s="13" t="s">
        <v>56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2"/>
      <c r="AB49" s="20">
        <f t="shared" si="0"/>
        <v>0</v>
      </c>
    </row>
    <row r="50" spans="1:28" s="6" customFormat="1" ht="18">
      <c r="A50" s="8" t="s">
        <v>57</v>
      </c>
      <c r="B50" s="15" t="s">
        <v>25</v>
      </c>
      <c r="C50" s="15"/>
      <c r="D50" s="14"/>
      <c r="E50" s="14"/>
      <c r="F50" s="14"/>
      <c r="G50" s="14">
        <v>8</v>
      </c>
      <c r="H50" s="14"/>
      <c r="I50" s="14">
        <v>2.4</v>
      </c>
      <c r="J50" s="14">
        <v>8</v>
      </c>
      <c r="K50" s="14">
        <v>2.2</v>
      </c>
      <c r="L50" s="14">
        <v>2.9</v>
      </c>
      <c r="M50" s="14">
        <v>2.9</v>
      </c>
      <c r="N50" s="14">
        <v>4.6</v>
      </c>
      <c r="O50" s="14">
        <v>3</v>
      </c>
      <c r="P50" s="14"/>
      <c r="Q50" s="14">
        <v>5.2</v>
      </c>
      <c r="R50" s="14"/>
      <c r="S50" s="14"/>
      <c r="T50" s="14">
        <v>2.9</v>
      </c>
      <c r="U50" s="14">
        <v>17</v>
      </c>
      <c r="V50" s="14">
        <v>4</v>
      </c>
      <c r="W50" s="14">
        <v>3</v>
      </c>
      <c r="X50" s="14">
        <v>2</v>
      </c>
      <c r="Y50" s="14">
        <v>8</v>
      </c>
      <c r="Z50" s="12">
        <f aca="true" t="shared" si="3" ref="Z50:Z57">SUM(D50:Y50)</f>
        <v>76.1</v>
      </c>
      <c r="AA50" s="17">
        <v>300</v>
      </c>
      <c r="AB50" s="20">
        <f t="shared" si="0"/>
        <v>22830</v>
      </c>
    </row>
    <row r="51" spans="1:28" s="6" customFormat="1" ht="18">
      <c r="A51" s="8" t="s">
        <v>58</v>
      </c>
      <c r="B51" s="15" t="s">
        <v>12</v>
      </c>
      <c r="C51" s="15"/>
      <c r="D51" s="14"/>
      <c r="E51" s="14"/>
      <c r="F51" s="14"/>
      <c r="G51" s="14">
        <v>2</v>
      </c>
      <c r="H51" s="14"/>
      <c r="I51" s="14">
        <v>1</v>
      </c>
      <c r="J51" s="14">
        <v>4</v>
      </c>
      <c r="K51" s="14">
        <v>1</v>
      </c>
      <c r="L51" s="14">
        <v>1</v>
      </c>
      <c r="M51" s="14">
        <v>1</v>
      </c>
      <c r="N51" s="14">
        <v>2</v>
      </c>
      <c r="O51" s="14">
        <v>1</v>
      </c>
      <c r="P51" s="14"/>
      <c r="Q51" s="14">
        <v>2</v>
      </c>
      <c r="R51" s="14"/>
      <c r="S51" s="14"/>
      <c r="T51" s="14">
        <v>1</v>
      </c>
      <c r="U51" s="14">
        <v>7</v>
      </c>
      <c r="V51" s="14">
        <v>2</v>
      </c>
      <c r="W51" s="14">
        <v>1</v>
      </c>
      <c r="X51" s="14">
        <v>1</v>
      </c>
      <c r="Y51" s="14">
        <v>3</v>
      </c>
      <c r="Z51" s="12">
        <f t="shared" si="3"/>
        <v>30</v>
      </c>
      <c r="AA51" s="17">
        <v>150</v>
      </c>
      <c r="AB51" s="20">
        <f t="shared" si="0"/>
        <v>4500</v>
      </c>
    </row>
    <row r="52" spans="1:28" s="1" customFormat="1" ht="18">
      <c r="A52" s="8" t="s">
        <v>59</v>
      </c>
      <c r="B52" s="10" t="s">
        <v>18</v>
      </c>
      <c r="C52" s="10"/>
      <c r="D52" s="12"/>
      <c r="E52" s="12"/>
      <c r="F52" s="12"/>
      <c r="G52" s="12">
        <v>7.3</v>
      </c>
      <c r="H52" s="12"/>
      <c r="I52" s="12">
        <v>2.4</v>
      </c>
      <c r="J52" s="12">
        <v>8</v>
      </c>
      <c r="K52" s="12">
        <v>1.5</v>
      </c>
      <c r="L52" s="12">
        <v>1.5</v>
      </c>
      <c r="M52" s="12">
        <v>1.5</v>
      </c>
      <c r="N52" s="12">
        <v>1</v>
      </c>
      <c r="O52" s="12">
        <v>3</v>
      </c>
      <c r="P52" s="12">
        <v>2</v>
      </c>
      <c r="Q52" s="12">
        <v>2</v>
      </c>
      <c r="R52" s="12"/>
      <c r="S52" s="12"/>
      <c r="T52" s="12">
        <v>1.5</v>
      </c>
      <c r="U52" s="12"/>
      <c r="V52" s="12">
        <v>3</v>
      </c>
      <c r="W52" s="12">
        <v>1.5</v>
      </c>
      <c r="X52" s="12">
        <v>1.5</v>
      </c>
      <c r="Y52" s="12"/>
      <c r="Z52" s="12">
        <f t="shared" si="3"/>
        <v>37.7</v>
      </c>
      <c r="AA52" s="17">
        <v>180</v>
      </c>
      <c r="AB52" s="20">
        <f t="shared" si="0"/>
        <v>6786.000000000001</v>
      </c>
    </row>
    <row r="53" spans="1:28" s="1" customFormat="1" ht="18">
      <c r="A53" s="8" t="s">
        <v>60</v>
      </c>
      <c r="B53" s="10" t="s">
        <v>18</v>
      </c>
      <c r="C53" s="10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v>8.3</v>
      </c>
      <c r="Q53" s="12">
        <v>5.2</v>
      </c>
      <c r="R53" s="12"/>
      <c r="S53" s="12"/>
      <c r="T53" s="12"/>
      <c r="U53" s="12">
        <v>17</v>
      </c>
      <c r="V53" s="12"/>
      <c r="W53" s="12"/>
      <c r="X53" s="12"/>
      <c r="Y53" s="12">
        <v>8</v>
      </c>
      <c r="Z53" s="12">
        <f t="shared" si="3"/>
        <v>38.5</v>
      </c>
      <c r="AA53" s="17">
        <v>200</v>
      </c>
      <c r="AB53" s="20">
        <f t="shared" si="0"/>
        <v>7700</v>
      </c>
    </row>
    <row r="54" spans="1:28" s="1" customFormat="1" ht="18">
      <c r="A54" s="8" t="s">
        <v>61</v>
      </c>
      <c r="B54" s="10" t="s">
        <v>62</v>
      </c>
      <c r="C54" s="10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v>8.3</v>
      </c>
      <c r="Q54" s="12"/>
      <c r="R54" s="12"/>
      <c r="S54" s="12"/>
      <c r="T54" s="12"/>
      <c r="U54" s="12"/>
      <c r="V54" s="12"/>
      <c r="W54" s="12"/>
      <c r="X54" s="12"/>
      <c r="Y54" s="12"/>
      <c r="Z54" s="12">
        <f t="shared" si="3"/>
        <v>8.3</v>
      </c>
      <c r="AA54" s="17">
        <v>180</v>
      </c>
      <c r="AB54" s="20">
        <f t="shared" si="0"/>
        <v>1494.0000000000002</v>
      </c>
    </row>
    <row r="55" spans="1:28" s="6" customFormat="1" ht="18">
      <c r="A55" s="8" t="s">
        <v>63</v>
      </c>
      <c r="B55" s="10" t="s">
        <v>12</v>
      </c>
      <c r="C55" s="10"/>
      <c r="D55" s="14">
        <v>2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2">
        <f t="shared" si="3"/>
        <v>2</v>
      </c>
      <c r="AA55" s="17">
        <v>3000</v>
      </c>
      <c r="AB55" s="20">
        <f t="shared" si="0"/>
        <v>6000</v>
      </c>
    </row>
    <row r="56" spans="1:28" s="6" customFormat="1" ht="18">
      <c r="A56" s="8" t="s">
        <v>64</v>
      </c>
      <c r="B56" s="10" t="s">
        <v>18</v>
      </c>
      <c r="C56" s="10"/>
      <c r="D56" s="14">
        <v>7.5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2">
        <f t="shared" si="3"/>
        <v>7.5</v>
      </c>
      <c r="AA56" s="17">
        <v>450</v>
      </c>
      <c r="AB56" s="20">
        <f t="shared" si="0"/>
        <v>3375</v>
      </c>
    </row>
    <row r="57" spans="1:28" s="6" customFormat="1" ht="18">
      <c r="A57" s="8" t="s">
        <v>65</v>
      </c>
      <c r="B57" s="10" t="s">
        <v>12</v>
      </c>
      <c r="C57" s="10"/>
      <c r="D57" s="14">
        <v>1</v>
      </c>
      <c r="E57" s="14">
        <v>1</v>
      </c>
      <c r="F57" s="14">
        <v>1</v>
      </c>
      <c r="G57" s="14">
        <v>2</v>
      </c>
      <c r="H57" s="14">
        <v>1</v>
      </c>
      <c r="I57" s="14"/>
      <c r="J57" s="14">
        <v>5</v>
      </c>
      <c r="K57" s="14"/>
      <c r="L57" s="14">
        <v>3</v>
      </c>
      <c r="M57" s="14"/>
      <c r="N57" s="14">
        <v>3</v>
      </c>
      <c r="O57" s="14">
        <v>1</v>
      </c>
      <c r="P57" s="14">
        <v>2</v>
      </c>
      <c r="Q57" s="14">
        <v>1</v>
      </c>
      <c r="R57" s="14">
        <v>2</v>
      </c>
      <c r="S57" s="14">
        <v>1</v>
      </c>
      <c r="T57" s="14">
        <v>3</v>
      </c>
      <c r="U57" s="14">
        <v>3</v>
      </c>
      <c r="V57" s="14"/>
      <c r="W57" s="14">
        <v>3</v>
      </c>
      <c r="X57" s="14"/>
      <c r="Y57" s="14">
        <v>2</v>
      </c>
      <c r="Z57" s="12">
        <f t="shared" si="3"/>
        <v>35</v>
      </c>
      <c r="AA57" s="17">
        <v>1500</v>
      </c>
      <c r="AB57" s="20">
        <f t="shared" si="0"/>
        <v>52500</v>
      </c>
    </row>
    <row r="58" spans="1:28" ht="53.25" customHeight="1">
      <c r="A58" s="7" t="s">
        <v>66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2"/>
      <c r="AB58" s="20">
        <f>SUM(AB6:AB57)</f>
        <v>947559.0000000001</v>
      </c>
    </row>
    <row r="59" ht="40.5" customHeight="1">
      <c r="AB59" s="9"/>
    </row>
    <row r="60" ht="40.5" customHeight="1"/>
    <row r="61" ht="24" customHeight="1"/>
  </sheetData>
  <sheetProtection selectLockedCells="1" selectUnlockedCells="1"/>
  <mergeCells count="12">
    <mergeCell ref="B58:AA58"/>
    <mergeCell ref="B12:AA12"/>
    <mergeCell ref="A17:AA17"/>
    <mergeCell ref="B18:AA18"/>
    <mergeCell ref="B24:AA24"/>
    <mergeCell ref="B37:AA37"/>
    <mergeCell ref="B49:AA49"/>
    <mergeCell ref="Z1:AA1"/>
    <mergeCell ref="A2:AA2"/>
    <mergeCell ref="A4:AA4"/>
    <mergeCell ref="B5:AA5"/>
    <mergeCell ref="A11:AA11"/>
  </mergeCells>
  <printOptions/>
  <pageMargins left="0.029166666666666667" right="0.05138888888888889" top="0.4479166666666667" bottom="0.19027777777777777" header="0.5118055555555555" footer="0.5118055555555555"/>
  <pageSetup firstPageNumber="1" useFirstPageNumber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1076388888888889" right="0.1076388888888889" top="0.2798611111111111" bottom="0.19027777777777777" header="0.5118055555555555" footer="0.5118055555555555"/>
  <pageSetup horizontalDpi="300" verticalDpi="300" orientation="landscape" paperSize="9" scale="3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1076388888888889" right="0.1076388888888889" top="0.2798611111111111" bottom="0.19027777777777777" header="0.5118055555555555" footer="0.5118055555555555"/>
  <pageSetup horizontalDpi="300" verticalDpi="300" orientation="landscape" paperSize="9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 Хуторовский</dc:creator>
  <cp:keywords/>
  <dc:description/>
  <cp:lastModifiedBy>Пользователь Windows</cp:lastModifiedBy>
  <dcterms:created xsi:type="dcterms:W3CDTF">2015-06-02T09:39:00Z</dcterms:created>
  <dcterms:modified xsi:type="dcterms:W3CDTF">2015-06-08T21:14:00Z</dcterms:modified>
  <cp:category/>
  <cp:version/>
  <cp:contentType/>
  <cp:contentStatus/>
</cp:coreProperties>
</file>