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697342f27201deb/Документы/Петергоф/"/>
    </mc:Choice>
  </mc:AlternateContent>
  <bookViews>
    <workbookView xWindow="0" yWindow="0" windowWidth="20475" windowHeight="10620"/>
  </bookViews>
  <sheets>
    <sheet name="Начал 00-2" sheetId="271" r:id="rId1"/>
  </sheets>
  <externalReferences>
    <externalReference r:id="rId2"/>
    <externalReference r:id="rId3"/>
  </externalReferences>
  <definedNames>
    <definedName name="_xlnm._FilterDatabase" localSheetId="0" hidden="1">'Начал 00-2'!$A$7:$H$14</definedName>
    <definedName name="_xlnm._FilterDatabase" hidden="1">'[1]Выплаты сумма'!#REF!</definedName>
    <definedName name="FilterDatabase" localSheetId="0" hidden="1">'[1]Выплаты сумма'!#REF!</definedName>
    <definedName name="FilterDatabase" hidden="1">'[1]Выплаты сумма'!#REF!</definedName>
    <definedName name="Смета" localSheetId="0" hidden="1">'[2]Выплаты сумма'!#REF!</definedName>
    <definedName name="Смета" hidden="1">'[2]Выплаты сумма'!#REF!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71" l="1"/>
  <c r="E15" i="271"/>
  <c r="E9" i="271" l="1"/>
  <c r="B8" i="271" s="1"/>
  <c r="E10" i="271"/>
  <c r="E11" i="271"/>
  <c r="E12" i="271"/>
  <c r="E13" i="271"/>
  <c r="E14" i="271"/>
  <c r="H9" i="271"/>
  <c r="H10" i="271"/>
  <c r="H11" i="271"/>
  <c r="H12" i="271"/>
  <c r="H13" i="271"/>
  <c r="H14" i="271"/>
  <c r="H8" i="271" l="1"/>
  <c r="E17" i="271" l="1"/>
  <c r="H17" i="271" l="1"/>
</calcChain>
</file>

<file path=xl/sharedStrings.xml><?xml version="1.0" encoding="utf-8"?>
<sst xmlns="http://schemas.openxmlformats.org/spreadsheetml/2006/main" count="38" uniqueCount="27">
  <si>
    <t>расходн.</t>
  </si>
  <si>
    <t>руб</t>
  </si>
  <si>
    <t>Подготовка под подоконники</t>
  </si>
  <si>
    <t xml:space="preserve"> </t>
  </si>
  <si>
    <t xml:space="preserve">    Наименование работ</t>
  </si>
  <si>
    <t>Един.</t>
  </si>
  <si>
    <t>Кол-во</t>
  </si>
  <si>
    <t>Ст-сть</t>
  </si>
  <si>
    <t xml:space="preserve"> Сумма</t>
  </si>
  <si>
    <t>Cт-сть</t>
  </si>
  <si>
    <t>Сумма</t>
  </si>
  <si>
    <t>ИТОГО:</t>
  </si>
  <si>
    <t>измер.</t>
  </si>
  <si>
    <t>за ед.</t>
  </si>
  <si>
    <t>базовых</t>
  </si>
  <si>
    <t xml:space="preserve">       Работа</t>
  </si>
  <si>
    <t xml:space="preserve">            М а т е р и а л ы</t>
  </si>
  <si>
    <t>Шпатлёвка  оконных откосов</t>
  </si>
  <si>
    <t>Установка углозащитного профиля</t>
  </si>
  <si>
    <t>Окраска  оконных  откосов</t>
  </si>
  <si>
    <t>м. кв</t>
  </si>
  <si>
    <t>пог. м</t>
  </si>
  <si>
    <t>Штукатурка оконных откосов ротбандом</t>
  </si>
  <si>
    <t>Штукатурка арочных откосов ротбандом</t>
  </si>
  <si>
    <t>Адрес объекта: Петергоф</t>
  </si>
  <si>
    <t>Штукатурка потолка (с подготовительными работами)</t>
  </si>
  <si>
    <t>Оконные блоки и потолок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</si>
</sst>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0" x14ac:knownFonts="1">
    <font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i/>
      <sz val="18"/>
      <name val="Arial Cyr"/>
      <charset val="204"/>
    </font>
    <font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2" borderId="1" applyNumberFormat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Border="1" applyAlignment="1"/>
    <xf numFmtId="165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6" xfId="0" applyFont="1" applyFill="1" applyBorder="1"/>
    <xf numFmtId="0" fontId="2" fillId="0" borderId="2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6" fillId="0" borderId="12" xfId="0" applyNumberFormat="1" applyFont="1" applyFill="1" applyBorder="1" applyAlignment="1">
      <alignment horizontal="center"/>
    </xf>
    <xf numFmtId="0" fontId="4" fillId="0" borderId="9" xfId="0" applyFont="1" applyFill="1" applyBorder="1"/>
    <xf numFmtId="1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16" fontId="6" fillId="0" borderId="0" xfId="0" applyNumberFormat="1" applyFont="1" applyFill="1"/>
    <xf numFmtId="0" fontId="3" fillId="0" borderId="14" xfId="0" applyFont="1" applyFill="1" applyBorder="1"/>
    <xf numFmtId="0" fontId="3" fillId="0" borderId="7" xfId="0" applyFont="1" applyFill="1" applyBorder="1"/>
    <xf numFmtId="0" fontId="3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3">
    <cellStyle name="Ввод " xfId="1"/>
    <cellStyle name="Обычный" xfId="0" builtinId="0"/>
    <cellStyle name="Обычный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tya1\d\&#1054;&#1073;&#1098;&#1077;&#1082;&#1090;&#1099;\&#1043;.%20&#1070;\&#1043;&#1072;&#1074;&#1072;&#1085;&#1089;&#1082;&#1072;&#1103;\14&#1041;&#1091;&#1076;\14&#1041;&#1091;&#1076;-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tya1\d\&#1054;&#1041;&#1066;&#1045;&#1050;&#1058;&#1067;\&#1043;&#1070;%201\&#1043;&#1072;&#1074;&#1072;&#1085;&#1089;&#1082;&#1072;&#1103;\14&#1041;&#1091;&#1076;\14&#1041;&#1091;&#1076;-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е денег"/>
      <sheetName val="Баланс"/>
      <sheetName val="Чеки"/>
      <sheetName val="Выплаты сумма"/>
      <sheetName val="Выплаты З.П."/>
      <sheetName val="Выплаты трансп."/>
      <sheetName val="Выплаты Накладн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е денег"/>
      <sheetName val="Баланс"/>
      <sheetName val="Чеки"/>
      <sheetName val="Выплаты сумма"/>
      <sheetName val="Выплаты З.П."/>
      <sheetName val="Выплаты трансп."/>
      <sheetName val="Выплаты Накладн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2:I48"/>
  <sheetViews>
    <sheetView tabSelected="1" zoomScale="130" zoomScaleNormal="130" zoomScaleSheetLayoutView="75" zoomScalePageLayoutView="130" workbookViewId="0">
      <selection activeCell="A14" sqref="A14"/>
    </sheetView>
  </sheetViews>
  <sheetFormatPr defaultColWidth="8.85546875" defaultRowHeight="12.75" x14ac:dyDescent="0.2"/>
  <cols>
    <col min="1" max="1" width="70.28515625" style="6" bestFit="1" customWidth="1"/>
    <col min="2" max="2" width="8.140625" style="6" bestFit="1" customWidth="1"/>
    <col min="3" max="3" width="7.7109375" style="6" customWidth="1"/>
    <col min="4" max="4" width="11.140625" style="6" bestFit="1" customWidth="1"/>
    <col min="5" max="5" width="10.28515625" style="6" bestFit="1" customWidth="1"/>
    <col min="6" max="6" width="11.42578125" style="6" hidden="1" customWidth="1"/>
    <col min="7" max="7" width="10.85546875" style="6" hidden="1" customWidth="1"/>
    <col min="8" max="8" width="10.42578125" style="6" hidden="1" customWidth="1"/>
    <col min="9" max="9" width="10.42578125" style="5" customWidth="1"/>
    <col min="10" max="10" width="8" style="6" customWidth="1"/>
    <col min="11" max="16384" width="8.85546875" style="6"/>
  </cols>
  <sheetData>
    <row r="2" spans="1:8" ht="23.25" x14ac:dyDescent="0.35">
      <c r="A2" s="47" t="s">
        <v>24</v>
      </c>
      <c r="B2" s="48"/>
      <c r="C2" s="48"/>
      <c r="D2" s="48"/>
      <c r="E2" s="48"/>
      <c r="F2" s="7"/>
      <c r="G2" s="7"/>
      <c r="H2" s="7"/>
    </row>
    <row r="3" spans="1:8" x14ac:dyDescent="0.2">
      <c r="A3" s="8">
        <v>41921</v>
      </c>
      <c r="B3" s="9"/>
      <c r="C3" s="9"/>
      <c r="D3" s="9"/>
      <c r="E3" s="9"/>
    </row>
    <row r="4" spans="1:8" x14ac:dyDescent="0.2">
      <c r="A4" s="10"/>
      <c r="B4" s="11"/>
      <c r="C4" s="11"/>
      <c r="D4" s="12" t="s">
        <v>15</v>
      </c>
      <c r="E4" s="13"/>
      <c r="F4" s="44" t="s">
        <v>16</v>
      </c>
      <c r="G4" s="45"/>
      <c r="H4" s="46"/>
    </row>
    <row r="5" spans="1:8" x14ac:dyDescent="0.2">
      <c r="A5" s="14" t="s">
        <v>4</v>
      </c>
      <c r="B5" s="15" t="s">
        <v>5</v>
      </c>
      <c r="C5" s="16" t="s">
        <v>6</v>
      </c>
      <c r="D5" s="17" t="s">
        <v>7</v>
      </c>
      <c r="E5" s="17" t="s">
        <v>8</v>
      </c>
      <c r="F5" s="17" t="s">
        <v>9</v>
      </c>
      <c r="G5" s="17" t="s">
        <v>9</v>
      </c>
      <c r="H5" s="17" t="s">
        <v>10</v>
      </c>
    </row>
    <row r="6" spans="1:8" x14ac:dyDescent="0.2">
      <c r="A6" s="18"/>
      <c r="B6" s="15" t="s">
        <v>12</v>
      </c>
      <c r="C6" s="19" t="s">
        <v>3</v>
      </c>
      <c r="D6" s="15" t="s">
        <v>13</v>
      </c>
      <c r="E6" s="15"/>
      <c r="F6" s="15" t="s">
        <v>14</v>
      </c>
      <c r="G6" s="15" t="s">
        <v>0</v>
      </c>
      <c r="H6" s="20"/>
    </row>
    <row r="7" spans="1:8" x14ac:dyDescent="0.2">
      <c r="A7" s="21"/>
      <c r="B7" s="22"/>
      <c r="C7" s="23"/>
      <c r="D7" s="24" t="s">
        <v>1</v>
      </c>
      <c r="E7" s="24" t="s">
        <v>1</v>
      </c>
      <c r="F7" s="25" t="s">
        <v>13</v>
      </c>
      <c r="G7" s="25" t="s">
        <v>13</v>
      </c>
      <c r="H7" s="24" t="s">
        <v>1</v>
      </c>
    </row>
    <row r="8" spans="1:8" ht="15" x14ac:dyDescent="0.25">
      <c r="A8" s="30" t="s">
        <v>26</v>
      </c>
      <c r="B8" s="26">
        <f>SUM(E9:E15)</f>
        <v>49560</v>
      </c>
      <c r="C8" s="4"/>
      <c r="D8" s="4"/>
      <c r="E8" s="4"/>
      <c r="F8" s="28"/>
      <c r="G8" s="4"/>
      <c r="H8" s="26">
        <f>SUM(H9:H14)</f>
        <v>15750</v>
      </c>
    </row>
    <row r="9" spans="1:8" x14ac:dyDescent="0.2">
      <c r="A9" s="3" t="s">
        <v>22</v>
      </c>
      <c r="B9" s="4" t="s">
        <v>21</v>
      </c>
      <c r="C9" s="4">
        <v>30</v>
      </c>
      <c r="D9" s="4">
        <v>350</v>
      </c>
      <c r="E9" s="4">
        <f t="shared" ref="E9:E15" si="0">C9*D9</f>
        <v>10500</v>
      </c>
      <c r="F9" s="28">
        <v>120</v>
      </c>
      <c r="G9" s="4">
        <v>120</v>
      </c>
      <c r="H9" s="31">
        <f>(F9+G9)*C9</f>
        <v>7200</v>
      </c>
    </row>
    <row r="10" spans="1:8" x14ac:dyDescent="0.2">
      <c r="A10" s="3" t="s">
        <v>23</v>
      </c>
      <c r="B10" s="4" t="s">
        <v>21</v>
      </c>
      <c r="C10" s="4">
        <v>12</v>
      </c>
      <c r="D10" s="4">
        <v>700</v>
      </c>
      <c r="E10" s="4">
        <f t="shared" si="0"/>
        <v>8400</v>
      </c>
      <c r="F10" s="28">
        <v>120</v>
      </c>
      <c r="G10" s="4">
        <v>120</v>
      </c>
      <c r="H10" s="31">
        <f>(F10+G10)*C10</f>
        <v>2880</v>
      </c>
    </row>
    <row r="11" spans="1:8" x14ac:dyDescent="0.2">
      <c r="A11" s="3" t="s">
        <v>18</v>
      </c>
      <c r="B11" s="4" t="s">
        <v>21</v>
      </c>
      <c r="C11" s="4">
        <v>42</v>
      </c>
      <c r="D11" s="4">
        <v>30</v>
      </c>
      <c r="E11" s="27">
        <f t="shared" si="0"/>
        <v>1260</v>
      </c>
      <c r="F11" s="28">
        <v>20</v>
      </c>
      <c r="G11" s="4">
        <v>5</v>
      </c>
      <c r="H11" s="29">
        <f t="shared" ref="H11:H15" si="1">(F11+G11)*C11</f>
        <v>1050</v>
      </c>
    </row>
    <row r="12" spans="1:8" x14ac:dyDescent="0.2">
      <c r="A12" s="3" t="s">
        <v>17</v>
      </c>
      <c r="B12" s="4" t="s">
        <v>21</v>
      </c>
      <c r="C12" s="4">
        <v>42</v>
      </c>
      <c r="D12" s="4">
        <v>250</v>
      </c>
      <c r="E12" s="4">
        <f t="shared" si="0"/>
        <v>10500</v>
      </c>
      <c r="F12" s="28">
        <v>40</v>
      </c>
      <c r="G12" s="4">
        <v>10</v>
      </c>
      <c r="H12" s="29">
        <f t="shared" si="1"/>
        <v>2100</v>
      </c>
    </row>
    <row r="13" spans="1:8" x14ac:dyDescent="0.2">
      <c r="A13" s="3" t="s">
        <v>19</v>
      </c>
      <c r="B13" s="4" t="s">
        <v>21</v>
      </c>
      <c r="C13" s="4">
        <v>42</v>
      </c>
      <c r="D13" s="4">
        <v>200</v>
      </c>
      <c r="E13" s="4">
        <f t="shared" si="0"/>
        <v>8400</v>
      </c>
      <c r="F13" s="28">
        <v>50</v>
      </c>
      <c r="G13" s="4">
        <v>10</v>
      </c>
      <c r="H13" s="29">
        <f t="shared" si="1"/>
        <v>2520</v>
      </c>
    </row>
    <row r="14" spans="1:8" x14ac:dyDescent="0.2">
      <c r="A14" s="3" t="s">
        <v>2</v>
      </c>
      <c r="B14" s="4" t="s">
        <v>21</v>
      </c>
      <c r="C14" s="4">
        <v>10</v>
      </c>
      <c r="D14" s="4">
        <v>500</v>
      </c>
      <c r="E14" s="4">
        <f t="shared" si="0"/>
        <v>5000</v>
      </c>
      <c r="F14" s="28">
        <v>0</v>
      </c>
      <c r="G14" s="4">
        <v>0</v>
      </c>
      <c r="H14" s="29">
        <f t="shared" si="1"/>
        <v>0</v>
      </c>
    </row>
    <row r="15" spans="1:8" x14ac:dyDescent="0.2">
      <c r="A15" s="2" t="s">
        <v>25</v>
      </c>
      <c r="B15" s="4" t="s">
        <v>20</v>
      </c>
      <c r="C15" s="27">
        <v>10</v>
      </c>
      <c r="D15" s="4">
        <v>550</v>
      </c>
      <c r="E15" s="27">
        <f t="shared" si="0"/>
        <v>5500</v>
      </c>
      <c r="F15" s="28">
        <v>120</v>
      </c>
      <c r="G15" s="4">
        <v>20</v>
      </c>
      <c r="H15" s="29">
        <f t="shared" si="1"/>
        <v>1400</v>
      </c>
    </row>
    <row r="16" spans="1:8" x14ac:dyDescent="0.2">
      <c r="A16" s="32"/>
      <c r="B16" s="33"/>
      <c r="C16" s="34"/>
      <c r="D16" s="35"/>
      <c r="E16" s="35"/>
      <c r="F16" s="36"/>
      <c r="G16" s="37"/>
      <c r="H16" s="38"/>
    </row>
    <row r="17" spans="1:8" x14ac:dyDescent="0.2">
      <c r="A17" s="1" t="s">
        <v>3</v>
      </c>
      <c r="B17" s="39"/>
      <c r="C17" s="40"/>
      <c r="D17" s="41" t="s">
        <v>11</v>
      </c>
      <c r="E17" s="39">
        <f>SUM(E8:E16)</f>
        <v>49560</v>
      </c>
      <c r="F17" s="42"/>
      <c r="G17" s="41"/>
      <c r="H17" s="39" t="e">
        <f>#REF!+#REF!+#REF!+H8+#REF!+#REF!+#REF!+#REF!+#REF!+#REF!</f>
        <v>#REF!</v>
      </c>
    </row>
    <row r="18" spans="1:8" x14ac:dyDescent="0.2">
      <c r="A18" s="40"/>
      <c r="B18" s="40"/>
      <c r="C18" s="40"/>
      <c r="D18" s="40"/>
      <c r="E18" s="40"/>
      <c r="F18" s="40"/>
      <c r="G18" s="40"/>
      <c r="H18" s="40"/>
    </row>
    <row r="19" spans="1:8" x14ac:dyDescent="0.2">
      <c r="A19" s="40"/>
      <c r="B19" s="40"/>
      <c r="C19" s="40"/>
      <c r="D19" s="40"/>
      <c r="E19" s="40"/>
      <c r="F19" s="40"/>
      <c r="G19" s="40"/>
      <c r="H19" s="40"/>
    </row>
    <row r="20" spans="1:8" x14ac:dyDescent="0.2">
      <c r="A20" s="40"/>
      <c r="B20" s="40"/>
      <c r="C20" s="40"/>
      <c r="D20" s="40"/>
      <c r="E20" s="40"/>
      <c r="F20" s="40"/>
      <c r="G20" s="40"/>
      <c r="H20" s="40"/>
    </row>
    <row r="21" spans="1:8" x14ac:dyDescent="0.2">
      <c r="A21" s="40"/>
      <c r="B21" s="40"/>
      <c r="C21" s="40"/>
      <c r="D21" s="40"/>
      <c r="E21" s="40"/>
      <c r="F21" s="40"/>
      <c r="G21" s="40"/>
      <c r="H21" s="40"/>
    </row>
    <row r="22" spans="1:8" x14ac:dyDescent="0.2">
      <c r="A22" s="40"/>
      <c r="B22" s="40"/>
      <c r="C22" s="40"/>
      <c r="D22" s="40"/>
      <c r="E22" s="40"/>
      <c r="F22" s="40"/>
      <c r="G22" s="40"/>
      <c r="H22" s="40"/>
    </row>
    <row r="23" spans="1:8" x14ac:dyDescent="0.2">
      <c r="A23" s="40"/>
      <c r="B23" s="40"/>
      <c r="C23" s="40"/>
      <c r="D23" s="40"/>
      <c r="E23" s="40"/>
      <c r="F23" s="40"/>
      <c r="G23" s="40"/>
      <c r="H23" s="40"/>
    </row>
    <row r="24" spans="1:8" x14ac:dyDescent="0.2">
      <c r="A24" s="40"/>
      <c r="B24" s="40"/>
      <c r="C24" s="40"/>
      <c r="D24" s="40"/>
      <c r="E24" s="40"/>
      <c r="F24" s="40"/>
      <c r="G24" s="40"/>
      <c r="H24" s="40"/>
    </row>
    <row r="25" spans="1:8" x14ac:dyDescent="0.2">
      <c r="A25" s="40"/>
      <c r="C25" s="40"/>
      <c r="D25" s="40"/>
      <c r="E25" s="40"/>
      <c r="F25" s="40"/>
      <c r="G25" s="40"/>
      <c r="H25" s="40"/>
    </row>
    <row r="26" spans="1:8" x14ac:dyDescent="0.2">
      <c r="A26" s="40"/>
      <c r="C26" s="40"/>
      <c r="D26" s="40"/>
      <c r="E26" s="40"/>
      <c r="F26" s="40"/>
      <c r="G26" s="40"/>
      <c r="H26" s="40"/>
    </row>
    <row r="27" spans="1:8" x14ac:dyDescent="0.2">
      <c r="A27" s="43"/>
      <c r="B27" s="40"/>
      <c r="C27" s="40"/>
      <c r="D27" s="40"/>
      <c r="E27" s="40"/>
      <c r="F27" s="40"/>
      <c r="G27" s="40"/>
      <c r="H27" s="40"/>
    </row>
    <row r="28" spans="1:8" x14ac:dyDescent="0.2">
      <c r="A28" s="40"/>
      <c r="B28" s="40"/>
      <c r="C28" s="40"/>
      <c r="D28" s="40"/>
      <c r="E28" s="40"/>
      <c r="F28" s="40"/>
      <c r="G28" s="40"/>
      <c r="H28" s="40"/>
    </row>
    <row r="29" spans="1:8" x14ac:dyDescent="0.2">
      <c r="A29" s="40"/>
      <c r="B29" s="40"/>
      <c r="C29" s="40"/>
      <c r="D29" s="40"/>
      <c r="E29" s="40"/>
      <c r="F29" s="40"/>
      <c r="G29" s="40"/>
      <c r="H29" s="40"/>
    </row>
    <row r="30" spans="1:8" x14ac:dyDescent="0.2">
      <c r="A30" s="40"/>
      <c r="B30" s="40"/>
      <c r="C30" s="40"/>
      <c r="D30" s="40"/>
      <c r="E30" s="40"/>
      <c r="F30" s="40"/>
      <c r="G30" s="40"/>
      <c r="H30" s="40"/>
    </row>
    <row r="31" spans="1:8" x14ac:dyDescent="0.2">
      <c r="A31" s="40"/>
      <c r="B31" s="40"/>
      <c r="C31" s="40"/>
      <c r="D31" s="40"/>
      <c r="E31" s="40"/>
      <c r="F31" s="40"/>
      <c r="G31" s="40"/>
      <c r="H31" s="40"/>
    </row>
    <row r="32" spans="1:8" x14ac:dyDescent="0.2">
      <c r="A32" s="40"/>
      <c r="B32" s="40"/>
      <c r="C32" s="40"/>
      <c r="D32" s="40"/>
      <c r="E32" s="40"/>
      <c r="F32" s="40"/>
      <c r="G32" s="40"/>
      <c r="H32" s="40"/>
    </row>
    <row r="33" spans="1:8" x14ac:dyDescent="0.2">
      <c r="A33" s="40"/>
      <c r="B33" s="40"/>
      <c r="C33" s="40"/>
      <c r="D33" s="40"/>
      <c r="E33" s="40"/>
      <c r="F33" s="40"/>
      <c r="G33" s="40"/>
      <c r="H33" s="40"/>
    </row>
    <row r="34" spans="1:8" x14ac:dyDescent="0.2">
      <c r="A34" s="40"/>
      <c r="B34" s="40"/>
      <c r="C34" s="40"/>
      <c r="D34" s="40"/>
      <c r="E34" s="40"/>
      <c r="F34" s="40"/>
      <c r="G34" s="40"/>
      <c r="H34" s="40"/>
    </row>
    <row r="35" spans="1:8" x14ac:dyDescent="0.2">
      <c r="A35" s="40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</sheetData>
  <autoFilter ref="A7:H14"/>
  <mergeCells count="2">
    <mergeCell ref="F4:H4"/>
    <mergeCell ref="A2:E2"/>
  </mergeCells>
  <phoneticPr fontId="0" type="noConversion"/>
  <printOptions horizontalCentered="1"/>
  <pageMargins left="0" right="0" top="0.39370078740157483" bottom="0.59055118110236227" header="0.19685039370078741" footer="0.19685039370078741"/>
  <pageSetup paperSize="9" scale="96" fitToHeight="4" orientation="portrait" horizontalDpi="4294967293" verticalDpi="4294967293" r:id="rId1"/>
  <headerFooter>
    <oddHeader>&amp;R&amp;"Arial Cyr,полужирный курсив"&amp;11&amp;P</oddHeader>
    <oddFooter>&amp;L&amp;Y&amp;D   &amp;T&amp;R&amp;F   &amp;A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 00-2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Римм</cp:lastModifiedBy>
  <cp:lastPrinted>2014-07-21T07:24:46Z</cp:lastPrinted>
  <dcterms:created xsi:type="dcterms:W3CDTF">1999-03-24T16:46:41Z</dcterms:created>
  <dcterms:modified xsi:type="dcterms:W3CDTF">2014-10-09T09:42:40Z</dcterms:modified>
</cp:coreProperties>
</file>