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checkCompatibility="1" autoCompressPictures="0"/>
  <bookViews>
    <workbookView xWindow="20" yWindow="0" windowWidth="28780" windowHeight="16380"/>
  </bookViews>
  <sheets>
    <sheet name="Смета &quot;ЭЛЕКТРОН&quot;" sheetId="18" r:id="rId1"/>
  </sheets>
  <definedNames>
    <definedName name="_xlnm._FilterDatabase" localSheetId="0" hidden="1">'Смета "ЭЛЕКТРОН"'!$A$13:$F$68</definedName>
    <definedName name="Автомоб_комплекты" localSheetId="0">#REF!</definedName>
    <definedName name="Автомоб_комплекты">#REF!</definedName>
    <definedName name="Адаптеры" localSheetId="0">#REF!</definedName>
    <definedName name="Адаптеры">#REF!</definedName>
    <definedName name="Аккумуляторы" localSheetId="0">#REF!</definedName>
    <definedName name="Аккумуляторы">#REF!</definedName>
    <definedName name="Антенны_рем_GSM" localSheetId="0">#REF!</definedName>
    <definedName name="Антенны_рем_GSM">#REF!</definedName>
    <definedName name="Антенны_рем_NMT" localSheetId="0">#REF!</definedName>
    <definedName name="Антенны_рем_NMT">#REF!</definedName>
    <definedName name="Антенны_GSM900" localSheetId="0">#REF!</definedName>
    <definedName name="Антенны_GSM900">#REF!</definedName>
    <definedName name="Антенны_NMT450" localSheetId="0">#REF!</definedName>
    <definedName name="Антенны_NMT450">#REF!</definedName>
    <definedName name="Бу_телефоны" localSheetId="0">#REF!</definedName>
    <definedName name="Бу_телефоны">#REF!</definedName>
    <definedName name="Гарнитуры" localSheetId="0">#REF!</definedName>
    <definedName name="Гарнитуры">#REF!</definedName>
    <definedName name="Держатели" localSheetId="0">#REF!</definedName>
    <definedName name="Держатели">#REF!</definedName>
    <definedName name="Зу_от_прикуривателя" localSheetId="0">#REF!</definedName>
    <definedName name="Зу_от_прикуривателя">#REF!</definedName>
    <definedName name="Зу_от_сети" localSheetId="0">#REF!</definedName>
    <definedName name="Зу_от_сети">#REF!</definedName>
    <definedName name="Инструкции" localSheetId="0">#REF!</definedName>
    <definedName name="Инструкции">#REF!</definedName>
    <definedName name="Клипсы" localSheetId="0">#REF!</definedName>
    <definedName name="Клипсы">#REF!</definedName>
    <definedName name="Панели" localSheetId="0">#REF!</definedName>
    <definedName name="Панели">#REF!</definedName>
    <definedName name="Чехлы_BL" localSheetId="0">#REF!</definedName>
    <definedName name="Чехлы_BL">#REF!</definedName>
    <definedName name="Чехлы_DF" localSheetId="0">#REF!</definedName>
    <definedName name="Чехлы_DF">#REF!</definedName>
    <definedName name="Чехлы_Elina" localSheetId="0">#REF!</definedName>
    <definedName name="Чехлы_Elina">#REF!</definedName>
    <definedName name="Чехлы_IS_000" localSheetId="0">#REF!</definedName>
    <definedName name="Чехлы_IS_000">#REF!</definedName>
    <definedName name="Чехлы_IS_200" localSheetId="0">#REF!</definedName>
    <definedName name="Чехлы_IS_200">#REF!</definedName>
    <definedName name="Чехлы_IS_600" localSheetId="0">#REF!</definedName>
    <definedName name="Чехлы_IS_600">#REF!</definedName>
    <definedName name="Чехлы_Pipl" localSheetId="0">#REF!</definedName>
    <definedName name="Чехлы_Pipl">#REF!</definedName>
    <definedName name="_xlnm.Print_Area" localSheetId="0">'Смета "ЭЛЕКТРОН"'!$A$1:$F$73</definedName>
    <definedName name="_xlnm.Print_Titles" localSheetId="0">'Смета "ЭЛЕКТРОН"'!$10:$12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8" l="1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</calcChain>
</file>

<file path=xl/sharedStrings.xml><?xml version="1.0" encoding="utf-8"?>
<sst xmlns="http://schemas.openxmlformats.org/spreadsheetml/2006/main" count="124" uniqueCount="79">
  <si>
    <t>Ед. измер.</t>
  </si>
  <si>
    <t>Цена</t>
  </si>
  <si>
    <t>Грунтование основания</t>
  </si>
  <si>
    <t>шт.</t>
  </si>
  <si>
    <t>м.кв.</t>
  </si>
  <si>
    <t>м.пог.</t>
  </si>
  <si>
    <t>Установка точки подключения ХВС,ГВС (водорозетки) с прокладкой трубопроводов от узла учета</t>
  </si>
  <si>
    <t>Окрашивание водными красками: 2 слоя</t>
  </si>
  <si>
    <t>Оклейка откосов обоями типа флизелин</t>
  </si>
  <si>
    <t>Облицовочные работы:</t>
  </si>
  <si>
    <t>ПОЛЫ:</t>
  </si>
  <si>
    <t>СТЕНЫ:</t>
  </si>
  <si>
    <t>САНТЕХНИКА:</t>
  </si>
  <si>
    <t>Сантехнические работы по ХВС, ГВС, канализации подготовка:</t>
  </si>
  <si>
    <t xml:space="preserve">Установка встроенных бачков, для унитазов. </t>
  </si>
  <si>
    <t xml:space="preserve">Установка водогрея </t>
  </si>
  <si>
    <t>Подключение стиральной машины</t>
  </si>
  <si>
    <t>Установка душевой лейки</t>
  </si>
  <si>
    <t>Установка раковины, стандартной</t>
  </si>
  <si>
    <t>Сантехнические работы установка приборов:</t>
  </si>
  <si>
    <t>Монтаж канализационной системы, без врезки в стояк</t>
  </si>
  <si>
    <t>Устройство гидроизоляции: готовыми составами</t>
  </si>
  <si>
    <t>Выравнивание самонивелирующимися смесями слоем: до 10 мм</t>
  </si>
  <si>
    <t>Установка порогов</t>
  </si>
  <si>
    <t>Установка упоров дверей: в пол</t>
  </si>
  <si>
    <t>Общестроительные работы:</t>
  </si>
  <si>
    <t>Установка смесителя душевой зоны</t>
  </si>
  <si>
    <t>Установка смесителя раковины, ванной, стандартные</t>
  </si>
  <si>
    <t>Сборка узла учета (по количеству элементов: счетчик, фильтр, редуктор, коллектор, манометр, кран и т.д.) без врезки в стояки</t>
  </si>
  <si>
    <t>НАКЛАДНЫЕ РАСХОДЫ:</t>
  </si>
  <si>
    <t>Подсобные работы</t>
  </si>
  <si>
    <t>Изготовление лесов, подмостей</t>
  </si>
  <si>
    <t>Уборка сухая</t>
  </si>
  <si>
    <t>Сухая уборка после окончания работ</t>
  </si>
  <si>
    <t>Заделка штроб и технологических отверстий</t>
  </si>
  <si>
    <t>Облицовка среднеформатной (298х298 мм) керамической плиткой по подготовленному основанию</t>
  </si>
  <si>
    <t>Подготовка основания (шпатлевание, ошкуривание) под декоративные обои: 2 слоя</t>
  </si>
  <si>
    <t>Штробление под укладку трубопроводов 50*50: бетон</t>
  </si>
  <si>
    <t>Монтаж унитаза, подвесного</t>
  </si>
  <si>
    <t>Стоимость неучтенных в смете работ согласовывается сторонами дополнительно.</t>
  </si>
  <si>
    <t>Оштукатуривание откосов гипсовыми составами, 1 слоем: до 25 мм</t>
  </si>
  <si>
    <t>Вкратце основные пункты соглашения о выполнении работ:</t>
  </si>
  <si>
    <t>Оштукатуривание (механизированное) стен гипсовыми составами, 1 слоем: до 25 мм</t>
  </si>
  <si>
    <t>Штукатурные работы стены:</t>
  </si>
  <si>
    <t>Штукатурные работы откосы:</t>
  </si>
  <si>
    <t>Подготовка основания (шпатлевание, ошкуривание) под оклейку флизелиновыми обоями: 2 слоя</t>
  </si>
  <si>
    <t>Малярные работы, стены под декоративную штукатурку:</t>
  </si>
  <si>
    <t>Малярные работы, стены под декоративные обои:</t>
  </si>
  <si>
    <t>Оклейка стен стандартными виниловыми обоями</t>
  </si>
  <si>
    <t>Малярные работы, откосы:</t>
  </si>
  <si>
    <t>н.час</t>
  </si>
  <si>
    <t>Монтаж плинтусов пластиковых, сквозного крепления</t>
  </si>
  <si>
    <t>Заполнение внутренних углов облицовки силиконом</t>
  </si>
  <si>
    <t>Общестроительные работы, ГКЛ:</t>
  </si>
  <si>
    <t>Монтаж облицовок по металлическому каркасу, из гипсокартона в один слой: прямолинейные</t>
  </si>
  <si>
    <t>Монтаж коробов по металлическому каркасу, из гипсокартона в один слой: прямолинейные</t>
  </si>
  <si>
    <t>Наименование работ</t>
  </si>
  <si>
    <t>Номер помещ.</t>
  </si>
  <si>
    <t>Стоимость работ</t>
  </si>
  <si>
    <t>Объем</t>
  </si>
  <si>
    <t>Сумма</t>
  </si>
  <si>
    <t>руб.</t>
  </si>
  <si>
    <t xml:space="preserve">(наименование работ и затрат, наименование объекта) </t>
  </si>
  <si>
    <t>Сумма:</t>
  </si>
  <si>
    <t>на ремонтно-отделочные работы в помещении расположенном  по адресу: _______________________________________________</t>
  </si>
  <si>
    <t>Смета №1</t>
  </si>
  <si>
    <t xml:space="preserve">"________" ____________________                                                                                                           "________" ____________________ </t>
  </si>
  <si>
    <t xml:space="preserve">"________" ____________________                                                                                                                              "________" ____________________ </t>
  </si>
  <si>
    <t>50% поверхности</t>
  </si>
  <si>
    <t>санузлы</t>
  </si>
  <si>
    <t>Облицовка среднеформатным (298х298 мм) керамическим гранитом по подготовленному основанию: простая укладка</t>
  </si>
  <si>
    <t>Приложение № 05 к договору подряда №____________________ от 02 сентября 2015 г.</t>
  </si>
  <si>
    <t>Согласовано: Заказчик ____________________________ / _____________________  /                                Утверждаю: Исполнитель _________________________ / ______________ /</t>
  </si>
  <si>
    <t xml:space="preserve">Заказчик:  _____________________________  / ____________________ /                                                                        Исполнитель: ___________________________________  / ___________________ / </t>
  </si>
  <si>
    <t>В договоре фиксируются единичные расценки на виды работ.</t>
  </si>
  <si>
    <t>Итоговая стоимость работ определяется фиксированными расценками на виды работ и фактически выполненными объемами работ.</t>
  </si>
  <si>
    <t>Ефимов Виктор Васильевич, тел. +7-906-240-16-04. Веб сайт: http://www.atomspb.ru Электронный адрес: spbatom@gmail.com</t>
  </si>
  <si>
    <t>По каждому отчету в течение 3 (трех) дней выплачивается 40%, через 10 (десять) дней еще 40%, оставшиеся 20% выплачиваются после завершения всех работ.</t>
  </si>
  <si>
    <t>Выполненные работы оплачиваются поэтапно, по мере выполнения работ на основании отчета, 4 раза в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</si>
</sst>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"/>
  </numFmts>
  <fonts count="1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10"/>
      <name val="Lucida Grande CY"/>
      <charset val="204"/>
    </font>
    <font>
      <b/>
      <sz val="10"/>
      <name val="Lucida Grande CY"/>
      <charset val="204"/>
    </font>
    <font>
      <i/>
      <sz val="10"/>
      <name val="Lucida Grande CY"/>
      <charset val="204"/>
    </font>
    <font>
      <b/>
      <i/>
      <sz val="10"/>
      <name val="Lucida Grande CY"/>
      <charset val="204"/>
    </font>
    <font>
      <sz val="9"/>
      <name val="Lucida Grande CY"/>
      <charset val="204"/>
    </font>
    <font>
      <sz val="8"/>
      <name val="Arial Cyr"/>
      <charset val="204"/>
    </font>
    <font>
      <i/>
      <sz val="9"/>
      <name val="Lucida Grande CY"/>
      <charset val="204"/>
    </font>
    <font>
      <i/>
      <sz val="8"/>
      <name val="Lucida Grande CY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2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</cellStyles>
  <dxfs count="0"/>
  <tableStyles count="0" defaultTableStyle="TableStyleMedium9" defaultPivotStyle="PivotStyleLight16"/>
  <colors>
    <mruColors>
      <color rgb="FF66FFFF"/>
      <color rgb="FFCCFFCC"/>
      <color rgb="FF89E0FF"/>
      <color rgb="FF3FCD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view="pageBreakPreview" zoomScale="125" zoomScaleNormal="125" zoomScaleSheetLayoutView="80" zoomScalePageLayoutView="125" workbookViewId="0">
      <pane ySplit="13" topLeftCell="A56" activePane="bottomLeft" state="frozenSplit"/>
      <selection pane="bottomLeft" activeCell="F68" sqref="F68"/>
    </sheetView>
  </sheetViews>
  <sheetFormatPr baseColWidth="10" defaultColWidth="8.7109375" defaultRowHeight="13" x14ac:dyDescent="0"/>
  <cols>
    <col min="1" max="1" width="76.28515625" style="4" customWidth="1"/>
    <col min="2" max="2" width="12.140625" style="4" customWidth="1"/>
    <col min="3" max="4" width="7.7109375" style="4" customWidth="1"/>
    <col min="5" max="5" width="7.7109375" style="1" customWidth="1"/>
    <col min="6" max="6" width="11.140625" style="1" customWidth="1"/>
    <col min="7" max="16384" width="8.7109375" style="1"/>
  </cols>
  <sheetData>
    <row r="1" spans="1:6">
      <c r="A1" s="40" t="s">
        <v>71</v>
      </c>
      <c r="B1" s="40"/>
      <c r="C1" s="40"/>
      <c r="D1" s="40"/>
      <c r="E1" s="40"/>
      <c r="F1" s="40"/>
    </row>
    <row r="2" spans="1:6" ht="6" customHeight="1">
      <c r="A2" s="40"/>
      <c r="B2" s="40"/>
      <c r="C2" s="40"/>
      <c r="D2" s="40"/>
      <c r="E2" s="40"/>
      <c r="F2" s="40"/>
    </row>
    <row r="3" spans="1:6">
      <c r="A3" s="40" t="s">
        <v>72</v>
      </c>
      <c r="B3" s="40"/>
      <c r="C3" s="40"/>
      <c r="D3" s="40"/>
      <c r="E3" s="40"/>
      <c r="F3" s="40"/>
    </row>
    <row r="4" spans="1:6" ht="19" customHeight="1">
      <c r="A4" s="40" t="s">
        <v>66</v>
      </c>
      <c r="B4" s="40"/>
      <c r="C4" s="40"/>
      <c r="D4" s="40"/>
      <c r="E4" s="40"/>
      <c r="F4" s="40"/>
    </row>
    <row r="5" spans="1:6">
      <c r="A5" s="14"/>
      <c r="B5" s="14"/>
      <c r="C5" s="14"/>
      <c r="D5" s="14"/>
      <c r="E5" s="14"/>
      <c r="F5" s="14"/>
    </row>
    <row r="6" spans="1:6">
      <c r="A6" s="38" t="s">
        <v>65</v>
      </c>
      <c r="B6" s="38"/>
      <c r="C6" s="38"/>
      <c r="D6" s="38"/>
      <c r="E6" s="38"/>
      <c r="F6" s="38"/>
    </row>
    <row r="7" spans="1:6">
      <c r="A7" s="38" t="s">
        <v>64</v>
      </c>
      <c r="B7" s="38"/>
      <c r="C7" s="38"/>
      <c r="D7" s="38"/>
      <c r="E7" s="38"/>
      <c r="F7" s="38"/>
    </row>
    <row r="8" spans="1:6">
      <c r="A8" s="39" t="s">
        <v>62</v>
      </c>
      <c r="B8" s="39"/>
      <c r="C8" s="39"/>
      <c r="D8" s="39"/>
      <c r="E8" s="39"/>
      <c r="F8" s="39"/>
    </row>
    <row r="9" spans="1:6">
      <c r="A9" s="21"/>
      <c r="B9" s="17"/>
      <c r="C9" s="6"/>
      <c r="D9" s="6"/>
      <c r="E9" s="6"/>
      <c r="F9" s="6"/>
    </row>
    <row r="10" spans="1:6" ht="26" customHeight="1">
      <c r="A10" s="35" t="s">
        <v>56</v>
      </c>
      <c r="B10" s="29" t="s">
        <v>57</v>
      </c>
      <c r="C10" s="32" t="s">
        <v>58</v>
      </c>
      <c r="D10" s="33"/>
      <c r="E10" s="33"/>
      <c r="F10" s="34"/>
    </row>
    <row r="11" spans="1:6" ht="13" customHeight="1">
      <c r="A11" s="36"/>
      <c r="B11" s="30"/>
      <c r="C11" s="29" t="s">
        <v>59</v>
      </c>
      <c r="D11" s="29" t="s">
        <v>0</v>
      </c>
      <c r="E11" s="2" t="s">
        <v>1</v>
      </c>
      <c r="F11" s="2" t="s">
        <v>60</v>
      </c>
    </row>
    <row r="12" spans="1:6">
      <c r="A12" s="36"/>
      <c r="B12" s="31"/>
      <c r="C12" s="31"/>
      <c r="D12" s="31"/>
      <c r="E12" s="3" t="s">
        <v>61</v>
      </c>
      <c r="F12" s="3" t="s">
        <v>61</v>
      </c>
    </row>
    <row r="13" spans="1:6">
      <c r="A13" s="25" t="s">
        <v>10</v>
      </c>
      <c r="B13" s="10"/>
      <c r="C13" s="23"/>
      <c r="D13" s="8"/>
      <c r="E13" s="9"/>
      <c r="F13" s="9"/>
    </row>
    <row r="14" spans="1:6">
      <c r="A14" s="26" t="s">
        <v>25</v>
      </c>
      <c r="B14" s="10"/>
      <c r="C14" s="23"/>
      <c r="D14" s="7"/>
      <c r="E14" s="11"/>
      <c r="F14" s="11"/>
    </row>
    <row r="15" spans="1:6" ht="26">
      <c r="A15" s="27" t="s">
        <v>22</v>
      </c>
      <c r="B15" s="22" t="s">
        <v>68</v>
      </c>
      <c r="C15" s="24">
        <v>37</v>
      </c>
      <c r="D15" s="8" t="s">
        <v>4</v>
      </c>
      <c r="E15" s="9">
        <v>158</v>
      </c>
      <c r="F15" s="9">
        <f t="shared" ref="F15:F41" si="0">E15*C15</f>
        <v>5846</v>
      </c>
    </row>
    <row r="16" spans="1:6">
      <c r="A16" s="27" t="s">
        <v>21</v>
      </c>
      <c r="B16" s="22" t="s">
        <v>69</v>
      </c>
      <c r="C16" s="24">
        <v>5.6</v>
      </c>
      <c r="D16" s="8" t="s">
        <v>4</v>
      </c>
      <c r="E16" s="9">
        <v>84</v>
      </c>
      <c r="F16" s="9">
        <f t="shared" si="0"/>
        <v>470.4</v>
      </c>
    </row>
    <row r="17" spans="1:6">
      <c r="A17" s="27" t="s">
        <v>23</v>
      </c>
      <c r="B17" s="22"/>
      <c r="C17" s="24">
        <v>4.8</v>
      </c>
      <c r="D17" s="8" t="s">
        <v>5</v>
      </c>
      <c r="E17" s="9">
        <v>116</v>
      </c>
      <c r="F17" s="9">
        <f t="shared" si="0"/>
        <v>556.79999999999995</v>
      </c>
    </row>
    <row r="18" spans="1:6">
      <c r="A18" s="27" t="s">
        <v>24</v>
      </c>
      <c r="B18" s="22"/>
      <c r="C18" s="24">
        <v>6</v>
      </c>
      <c r="D18" s="8" t="s">
        <v>3</v>
      </c>
      <c r="E18" s="9">
        <v>76</v>
      </c>
      <c r="F18" s="9">
        <f t="shared" si="0"/>
        <v>456</v>
      </c>
    </row>
    <row r="19" spans="1:6">
      <c r="A19" s="27" t="s">
        <v>51</v>
      </c>
      <c r="B19" s="22"/>
      <c r="C19" s="24">
        <v>76</v>
      </c>
      <c r="D19" s="8" t="s">
        <v>5</v>
      </c>
      <c r="E19" s="9">
        <v>58</v>
      </c>
      <c r="F19" s="9">
        <f t="shared" si="0"/>
        <v>4408</v>
      </c>
    </row>
    <row r="20" spans="1:6">
      <c r="A20" s="26" t="s">
        <v>9</v>
      </c>
      <c r="B20" s="10"/>
      <c r="C20" s="23"/>
      <c r="D20" s="8"/>
      <c r="E20" s="9">
        <v>0</v>
      </c>
      <c r="F20" s="9">
        <f t="shared" si="0"/>
        <v>0</v>
      </c>
    </row>
    <row r="21" spans="1:6" ht="26">
      <c r="A21" s="27" t="s">
        <v>70</v>
      </c>
      <c r="B21" s="22"/>
      <c r="C21" s="24">
        <v>30.1</v>
      </c>
      <c r="D21" s="8" t="s">
        <v>4</v>
      </c>
      <c r="E21" s="9">
        <v>590</v>
      </c>
      <c r="F21" s="9">
        <f t="shared" si="0"/>
        <v>17759</v>
      </c>
    </row>
    <row r="22" spans="1:6">
      <c r="A22" s="27" t="s">
        <v>52</v>
      </c>
      <c r="B22" s="22"/>
      <c r="C22" s="24">
        <v>33</v>
      </c>
      <c r="D22" s="8" t="s">
        <v>5</v>
      </c>
      <c r="E22" s="9">
        <v>50</v>
      </c>
      <c r="F22" s="9">
        <f t="shared" si="0"/>
        <v>1650</v>
      </c>
    </row>
    <row r="23" spans="1:6">
      <c r="A23" s="26" t="s">
        <v>11</v>
      </c>
      <c r="B23" s="10"/>
      <c r="C23" s="23"/>
      <c r="D23" s="7"/>
      <c r="E23" s="11">
        <v>0</v>
      </c>
      <c r="F23" s="9">
        <f t="shared" si="0"/>
        <v>0</v>
      </c>
    </row>
    <row r="24" spans="1:6">
      <c r="A24" s="26" t="s">
        <v>53</v>
      </c>
      <c r="B24" s="10"/>
      <c r="C24" s="23"/>
      <c r="D24" s="7"/>
      <c r="E24" s="11">
        <v>0</v>
      </c>
      <c r="F24" s="9">
        <f t="shared" si="0"/>
        <v>0</v>
      </c>
    </row>
    <row r="25" spans="1:6">
      <c r="A25" s="27" t="s">
        <v>54</v>
      </c>
      <c r="B25" s="22"/>
      <c r="C25" s="24">
        <v>2.2000000000000002</v>
      </c>
      <c r="D25" s="8" t="s">
        <v>4</v>
      </c>
      <c r="E25" s="9">
        <v>316</v>
      </c>
      <c r="F25" s="9">
        <f t="shared" si="0"/>
        <v>695.2</v>
      </c>
    </row>
    <row r="26" spans="1:6">
      <c r="A26" s="27" t="s">
        <v>55</v>
      </c>
      <c r="B26" s="22"/>
      <c r="C26" s="24">
        <v>2.8</v>
      </c>
      <c r="D26" s="8" t="s">
        <v>5</v>
      </c>
      <c r="E26" s="9">
        <v>276</v>
      </c>
      <c r="F26" s="9">
        <f t="shared" si="0"/>
        <v>772.8</v>
      </c>
    </row>
    <row r="27" spans="1:6">
      <c r="A27" s="26" t="s">
        <v>43</v>
      </c>
      <c r="B27" s="10"/>
      <c r="C27" s="23"/>
      <c r="D27" s="7"/>
      <c r="E27" s="11">
        <v>0</v>
      </c>
      <c r="F27" s="9">
        <f t="shared" si="0"/>
        <v>0</v>
      </c>
    </row>
    <row r="28" spans="1:6" ht="26">
      <c r="A28" s="27" t="s">
        <v>2</v>
      </c>
      <c r="B28" s="22" t="s">
        <v>68</v>
      </c>
      <c r="C28" s="24">
        <v>104</v>
      </c>
      <c r="D28" s="8" t="s">
        <v>4</v>
      </c>
      <c r="E28" s="9">
        <v>12</v>
      </c>
      <c r="F28" s="9">
        <f t="shared" si="0"/>
        <v>1248</v>
      </c>
    </row>
    <row r="29" spans="1:6" ht="26">
      <c r="A29" s="27" t="s">
        <v>42</v>
      </c>
      <c r="B29" s="22" t="s">
        <v>68</v>
      </c>
      <c r="C29" s="24">
        <v>104</v>
      </c>
      <c r="D29" s="8" t="s">
        <v>4</v>
      </c>
      <c r="E29" s="9">
        <v>236</v>
      </c>
      <c r="F29" s="9">
        <f t="shared" si="0"/>
        <v>24544</v>
      </c>
    </row>
    <row r="30" spans="1:6">
      <c r="A30" s="26" t="s">
        <v>44</v>
      </c>
      <c r="B30" s="10"/>
      <c r="C30" s="23"/>
      <c r="D30" s="7"/>
      <c r="E30" s="11">
        <v>0</v>
      </c>
      <c r="F30" s="9">
        <f t="shared" si="0"/>
        <v>0</v>
      </c>
    </row>
    <row r="31" spans="1:6">
      <c r="A31" s="27" t="s">
        <v>2</v>
      </c>
      <c r="B31" s="22"/>
      <c r="C31" s="24">
        <v>5</v>
      </c>
      <c r="D31" s="8" t="s">
        <v>5</v>
      </c>
      <c r="E31" s="9">
        <v>12</v>
      </c>
      <c r="F31" s="9">
        <f t="shared" si="0"/>
        <v>60</v>
      </c>
    </row>
    <row r="32" spans="1:6">
      <c r="A32" s="27" t="s">
        <v>40</v>
      </c>
      <c r="B32" s="22"/>
      <c r="C32" s="24">
        <v>5</v>
      </c>
      <c r="D32" s="8" t="s">
        <v>5</v>
      </c>
      <c r="E32" s="9">
        <v>196.00000000000003</v>
      </c>
      <c r="F32" s="9">
        <f t="shared" si="0"/>
        <v>980.00000000000011</v>
      </c>
    </row>
    <row r="33" spans="1:6">
      <c r="A33" s="26" t="s">
        <v>9</v>
      </c>
      <c r="B33" s="10"/>
      <c r="C33" s="23"/>
      <c r="D33" s="7"/>
      <c r="E33" s="11">
        <v>0</v>
      </c>
      <c r="F33" s="9">
        <f t="shared" si="0"/>
        <v>0</v>
      </c>
    </row>
    <row r="34" spans="1:6">
      <c r="A34" s="27" t="s">
        <v>35</v>
      </c>
      <c r="B34" s="22"/>
      <c r="C34" s="24">
        <v>30.2</v>
      </c>
      <c r="D34" s="8" t="s">
        <v>4</v>
      </c>
      <c r="E34" s="9">
        <v>490</v>
      </c>
      <c r="F34" s="9">
        <f t="shared" si="0"/>
        <v>14798</v>
      </c>
    </row>
    <row r="35" spans="1:6">
      <c r="A35" s="10" t="s">
        <v>46</v>
      </c>
      <c r="B35" s="10"/>
      <c r="C35" s="23"/>
      <c r="D35" s="7"/>
      <c r="E35" s="11">
        <v>0</v>
      </c>
      <c r="F35" s="9">
        <f t="shared" si="0"/>
        <v>0</v>
      </c>
    </row>
    <row r="36" spans="1:6">
      <c r="A36" s="12" t="s">
        <v>34</v>
      </c>
      <c r="B36" s="22"/>
      <c r="C36" s="24">
        <v>50</v>
      </c>
      <c r="D36" s="8" t="s">
        <v>5</v>
      </c>
      <c r="E36" s="9">
        <v>36</v>
      </c>
      <c r="F36" s="9">
        <f t="shared" si="0"/>
        <v>1800</v>
      </c>
    </row>
    <row r="37" spans="1:6">
      <c r="A37" s="10" t="s">
        <v>47</v>
      </c>
      <c r="B37" s="10"/>
      <c r="C37" s="23"/>
      <c r="D37" s="7"/>
      <c r="E37" s="11">
        <v>0</v>
      </c>
      <c r="F37" s="9">
        <f t="shared" si="0"/>
        <v>0</v>
      </c>
    </row>
    <row r="38" spans="1:6">
      <c r="A38" s="12" t="s">
        <v>2</v>
      </c>
      <c r="B38" s="22"/>
      <c r="C38" s="24">
        <v>178</v>
      </c>
      <c r="D38" s="8" t="s">
        <v>4</v>
      </c>
      <c r="E38" s="9">
        <v>12</v>
      </c>
      <c r="F38" s="9">
        <f t="shared" si="0"/>
        <v>2136</v>
      </c>
    </row>
    <row r="39" spans="1:6">
      <c r="A39" s="12" t="s">
        <v>36</v>
      </c>
      <c r="B39" s="22"/>
      <c r="C39" s="24">
        <v>178</v>
      </c>
      <c r="D39" s="8" t="s">
        <v>4</v>
      </c>
      <c r="E39" s="9">
        <v>236</v>
      </c>
      <c r="F39" s="9">
        <f t="shared" si="0"/>
        <v>42008</v>
      </c>
    </row>
    <row r="40" spans="1:6">
      <c r="A40" s="12" t="s">
        <v>2</v>
      </c>
      <c r="B40" s="22"/>
      <c r="C40" s="24">
        <v>178</v>
      </c>
      <c r="D40" s="8" t="s">
        <v>4</v>
      </c>
      <c r="E40" s="9">
        <v>12</v>
      </c>
      <c r="F40" s="9">
        <f t="shared" si="0"/>
        <v>2136</v>
      </c>
    </row>
    <row r="41" spans="1:6">
      <c r="A41" s="12" t="s">
        <v>48</v>
      </c>
      <c r="B41" s="22"/>
      <c r="C41" s="24">
        <v>178</v>
      </c>
      <c r="D41" s="8" t="s">
        <v>4</v>
      </c>
      <c r="E41" s="9">
        <v>156</v>
      </c>
      <c r="F41" s="9">
        <f t="shared" si="0"/>
        <v>27768</v>
      </c>
    </row>
    <row r="42" spans="1:6">
      <c r="A42" s="10" t="s">
        <v>49</v>
      </c>
      <c r="B42" s="10"/>
      <c r="C42" s="23"/>
      <c r="D42" s="7"/>
      <c r="E42" s="11">
        <v>0</v>
      </c>
      <c r="F42" s="9">
        <f t="shared" ref="F42:F47" si="1">E42*C42</f>
        <v>0</v>
      </c>
    </row>
    <row r="43" spans="1:6">
      <c r="A43" s="12" t="s">
        <v>2</v>
      </c>
      <c r="B43" s="22"/>
      <c r="C43" s="24">
        <v>25</v>
      </c>
      <c r="D43" s="8" t="s">
        <v>5</v>
      </c>
      <c r="E43" s="9">
        <v>12</v>
      </c>
      <c r="F43" s="9">
        <f t="shared" si="1"/>
        <v>300</v>
      </c>
    </row>
    <row r="44" spans="1:6">
      <c r="A44" s="12" t="s">
        <v>45</v>
      </c>
      <c r="B44" s="22"/>
      <c r="C44" s="24">
        <v>25</v>
      </c>
      <c r="D44" s="8" t="s">
        <v>5</v>
      </c>
      <c r="E44" s="9">
        <v>116</v>
      </c>
      <c r="F44" s="9">
        <f t="shared" si="1"/>
        <v>2900</v>
      </c>
    </row>
    <row r="45" spans="1:6">
      <c r="A45" s="12" t="s">
        <v>2</v>
      </c>
      <c r="B45" s="22"/>
      <c r="C45" s="24">
        <v>25</v>
      </c>
      <c r="D45" s="8" t="s">
        <v>5</v>
      </c>
      <c r="E45" s="9">
        <v>12</v>
      </c>
      <c r="F45" s="9">
        <f t="shared" si="1"/>
        <v>300</v>
      </c>
    </row>
    <row r="46" spans="1:6">
      <c r="A46" s="12" t="s">
        <v>8</v>
      </c>
      <c r="B46" s="22"/>
      <c r="C46" s="24">
        <v>25</v>
      </c>
      <c r="D46" s="8" t="s">
        <v>5</v>
      </c>
      <c r="E46" s="9">
        <v>76</v>
      </c>
      <c r="F46" s="9">
        <f t="shared" si="1"/>
        <v>1900</v>
      </c>
    </row>
    <row r="47" spans="1:6">
      <c r="A47" s="12" t="s">
        <v>7</v>
      </c>
      <c r="B47" s="22"/>
      <c r="C47" s="24">
        <v>25</v>
      </c>
      <c r="D47" s="8" t="s">
        <v>5</v>
      </c>
      <c r="E47" s="9">
        <v>60</v>
      </c>
      <c r="F47" s="9">
        <f t="shared" si="1"/>
        <v>1500</v>
      </c>
    </row>
    <row r="48" spans="1:6">
      <c r="A48" s="10" t="s">
        <v>12</v>
      </c>
      <c r="B48" s="10"/>
      <c r="C48" s="23"/>
      <c r="D48" s="7"/>
      <c r="E48" s="11">
        <v>0</v>
      </c>
      <c r="F48" s="9">
        <f t="shared" ref="F48:F66" si="2">E48*C48</f>
        <v>0</v>
      </c>
    </row>
    <row r="49" spans="1:6">
      <c r="A49" s="10" t="s">
        <v>13</v>
      </c>
      <c r="B49" s="10"/>
      <c r="C49" s="23"/>
      <c r="D49" s="7"/>
      <c r="E49" s="11">
        <v>0</v>
      </c>
      <c r="F49" s="9">
        <f t="shared" si="2"/>
        <v>0</v>
      </c>
    </row>
    <row r="50" spans="1:6">
      <c r="A50" s="12" t="s">
        <v>37</v>
      </c>
      <c r="B50" s="22"/>
      <c r="C50" s="24">
        <v>10</v>
      </c>
      <c r="D50" s="8" t="s">
        <v>5</v>
      </c>
      <c r="E50" s="9">
        <v>156</v>
      </c>
      <c r="F50" s="9">
        <f t="shared" si="2"/>
        <v>1560</v>
      </c>
    </row>
    <row r="51" spans="1:6">
      <c r="A51" s="12" t="s">
        <v>6</v>
      </c>
      <c r="B51" s="22"/>
      <c r="C51" s="24">
        <v>10</v>
      </c>
      <c r="D51" s="8" t="s">
        <v>3</v>
      </c>
      <c r="E51" s="9">
        <v>1560</v>
      </c>
      <c r="F51" s="9">
        <f t="shared" si="2"/>
        <v>15600</v>
      </c>
    </row>
    <row r="52" spans="1:6" ht="26">
      <c r="A52" s="12" t="s">
        <v>28</v>
      </c>
      <c r="B52" s="22"/>
      <c r="C52" s="24">
        <v>10</v>
      </c>
      <c r="D52" s="8" t="s">
        <v>3</v>
      </c>
      <c r="E52" s="9">
        <v>260</v>
      </c>
      <c r="F52" s="9">
        <f t="shared" si="2"/>
        <v>2600</v>
      </c>
    </row>
    <row r="53" spans="1:6">
      <c r="A53" s="12" t="s">
        <v>20</v>
      </c>
      <c r="B53" s="22"/>
      <c r="C53" s="24">
        <v>10</v>
      </c>
      <c r="D53" s="8" t="s">
        <v>5</v>
      </c>
      <c r="E53" s="9">
        <v>236</v>
      </c>
      <c r="F53" s="9">
        <f t="shared" si="2"/>
        <v>2360</v>
      </c>
    </row>
    <row r="54" spans="1:6">
      <c r="A54" s="12" t="s">
        <v>14</v>
      </c>
      <c r="B54" s="22"/>
      <c r="C54" s="24">
        <v>1</v>
      </c>
      <c r="D54" s="8" t="s">
        <v>3</v>
      </c>
      <c r="E54" s="9">
        <v>1800</v>
      </c>
      <c r="F54" s="9">
        <f t="shared" si="2"/>
        <v>1800</v>
      </c>
    </row>
    <row r="55" spans="1:6">
      <c r="A55" s="10" t="s">
        <v>19</v>
      </c>
      <c r="B55" s="10"/>
      <c r="C55" s="23"/>
      <c r="D55" s="7"/>
      <c r="E55" s="11">
        <v>0</v>
      </c>
      <c r="F55" s="9">
        <f t="shared" si="2"/>
        <v>0</v>
      </c>
    </row>
    <row r="56" spans="1:6">
      <c r="A56" s="12" t="s">
        <v>15</v>
      </c>
      <c r="B56" s="22"/>
      <c r="C56" s="24">
        <v>1</v>
      </c>
      <c r="D56" s="8" t="s">
        <v>3</v>
      </c>
      <c r="E56" s="9">
        <v>1400.0000000000002</v>
      </c>
      <c r="F56" s="9">
        <f t="shared" si="2"/>
        <v>1400.0000000000002</v>
      </c>
    </row>
    <row r="57" spans="1:6">
      <c r="A57" s="12" t="s">
        <v>18</v>
      </c>
      <c r="B57" s="22"/>
      <c r="C57" s="24">
        <v>1</v>
      </c>
      <c r="D57" s="8" t="s">
        <v>3</v>
      </c>
      <c r="E57" s="9">
        <v>480</v>
      </c>
      <c r="F57" s="9">
        <f t="shared" si="2"/>
        <v>480</v>
      </c>
    </row>
    <row r="58" spans="1:6">
      <c r="A58" s="12" t="s">
        <v>38</v>
      </c>
      <c r="B58" s="22"/>
      <c r="C58" s="24">
        <v>1</v>
      </c>
      <c r="D58" s="8" t="s">
        <v>3</v>
      </c>
      <c r="E58" s="9">
        <v>1400.0000000000002</v>
      </c>
      <c r="F58" s="9">
        <f t="shared" si="2"/>
        <v>1400.0000000000002</v>
      </c>
    </row>
    <row r="59" spans="1:6">
      <c r="A59" s="12" t="s">
        <v>16</v>
      </c>
      <c r="B59" s="22"/>
      <c r="C59" s="24">
        <v>1</v>
      </c>
      <c r="D59" s="8" t="s">
        <v>3</v>
      </c>
      <c r="E59" s="9">
        <v>760.00000000000011</v>
      </c>
      <c r="F59" s="9">
        <f t="shared" si="2"/>
        <v>760.00000000000011</v>
      </c>
    </row>
    <row r="60" spans="1:6">
      <c r="A60" s="12" t="s">
        <v>27</v>
      </c>
      <c r="B60" s="22"/>
      <c r="C60" s="24">
        <v>3</v>
      </c>
      <c r="D60" s="8" t="s">
        <v>3</v>
      </c>
      <c r="E60" s="9">
        <v>300</v>
      </c>
      <c r="F60" s="9">
        <f t="shared" si="2"/>
        <v>900</v>
      </c>
    </row>
    <row r="61" spans="1:6">
      <c r="A61" s="12" t="s">
        <v>26</v>
      </c>
      <c r="B61" s="22"/>
      <c r="C61" s="24">
        <v>1</v>
      </c>
      <c r="D61" s="8" t="s">
        <v>3</v>
      </c>
      <c r="E61" s="9">
        <v>600</v>
      </c>
      <c r="F61" s="9">
        <f t="shared" si="2"/>
        <v>600</v>
      </c>
    </row>
    <row r="62" spans="1:6">
      <c r="A62" s="12" t="s">
        <v>17</v>
      </c>
      <c r="B62" s="22"/>
      <c r="C62" s="24">
        <v>1</v>
      </c>
      <c r="D62" s="8" t="s">
        <v>3</v>
      </c>
      <c r="E62" s="9">
        <v>320.00000000000006</v>
      </c>
      <c r="F62" s="9">
        <f t="shared" si="2"/>
        <v>320.00000000000006</v>
      </c>
    </row>
    <row r="63" spans="1:6">
      <c r="A63" s="10" t="s">
        <v>29</v>
      </c>
      <c r="B63" s="10"/>
      <c r="C63" s="23"/>
      <c r="D63" s="7"/>
      <c r="E63" s="11">
        <v>0</v>
      </c>
      <c r="F63" s="9">
        <f t="shared" si="2"/>
        <v>0</v>
      </c>
    </row>
    <row r="64" spans="1:6">
      <c r="A64" s="12" t="s">
        <v>30</v>
      </c>
      <c r="B64" s="22"/>
      <c r="C64" s="24">
        <v>80</v>
      </c>
      <c r="D64" s="8" t="s">
        <v>50</v>
      </c>
      <c r="E64" s="9">
        <v>88</v>
      </c>
      <c r="F64" s="9">
        <f t="shared" si="2"/>
        <v>7040</v>
      </c>
    </row>
    <row r="65" spans="1:6">
      <c r="A65" s="12" t="s">
        <v>31</v>
      </c>
      <c r="B65" s="22"/>
      <c r="C65" s="24">
        <v>2</v>
      </c>
      <c r="D65" s="8" t="s">
        <v>3</v>
      </c>
      <c r="E65" s="9">
        <v>520</v>
      </c>
      <c r="F65" s="9">
        <f t="shared" si="2"/>
        <v>1040</v>
      </c>
    </row>
    <row r="66" spans="1:6">
      <c r="A66" s="12" t="s">
        <v>32</v>
      </c>
      <c r="B66" s="22"/>
      <c r="C66" s="24">
        <v>2</v>
      </c>
      <c r="D66" s="8" t="s">
        <v>3</v>
      </c>
      <c r="E66" s="9">
        <v>900</v>
      </c>
      <c r="F66" s="9">
        <f t="shared" si="2"/>
        <v>1800</v>
      </c>
    </row>
    <row r="67" spans="1:6">
      <c r="A67" s="12" t="s">
        <v>33</v>
      </c>
      <c r="B67" s="22"/>
      <c r="C67" s="24">
        <v>1</v>
      </c>
      <c r="D67" s="8" t="s">
        <v>3</v>
      </c>
      <c r="E67" s="9">
        <v>2100</v>
      </c>
      <c r="F67" s="9">
        <f>E67*C67</f>
        <v>2100</v>
      </c>
    </row>
    <row r="68" spans="1:6">
      <c r="A68" s="5"/>
      <c r="B68" s="5"/>
      <c r="C68" s="5"/>
      <c r="D68" s="5"/>
      <c r="E68" s="18" t="s">
        <v>63</v>
      </c>
      <c r="F68" s="19">
        <f>SUM(F13:F67)</f>
        <v>198752.2</v>
      </c>
    </row>
    <row r="69" spans="1:6">
      <c r="A69" s="5"/>
      <c r="B69" s="5"/>
      <c r="C69" s="5"/>
      <c r="D69" s="5"/>
      <c r="E69" s="6"/>
      <c r="F69" s="6"/>
    </row>
    <row r="70" spans="1:6">
      <c r="A70" s="5"/>
      <c r="B70" s="5"/>
      <c r="C70" s="5"/>
      <c r="D70" s="5"/>
      <c r="E70" s="6"/>
      <c r="F70" s="6"/>
    </row>
    <row r="71" spans="1:6">
      <c r="A71" s="5"/>
      <c r="B71" s="5"/>
      <c r="C71" s="5"/>
      <c r="D71" s="5"/>
      <c r="E71" s="6"/>
      <c r="F71" s="6"/>
    </row>
    <row r="72" spans="1:6" customFormat="1">
      <c r="A72" s="15" t="s">
        <v>73</v>
      </c>
    </row>
    <row r="73" spans="1:6" ht="22" customHeight="1">
      <c r="A73" s="15" t="s">
        <v>67</v>
      </c>
      <c r="B73" s="16"/>
      <c r="C73" s="16"/>
      <c r="D73" s="16"/>
      <c r="E73" s="16"/>
      <c r="F73" s="16"/>
    </row>
    <row r="74" spans="1:6">
      <c r="B74" s="20"/>
      <c r="C74" s="1"/>
      <c r="D74" s="1"/>
    </row>
    <row r="75" spans="1:6">
      <c r="A75" s="13"/>
      <c r="B75" s="13"/>
      <c r="C75" s="13"/>
      <c r="D75" s="13"/>
      <c r="E75" s="13"/>
      <c r="F75" s="13"/>
    </row>
    <row r="76" spans="1:6" ht="26" customHeight="1">
      <c r="A76" s="37" t="s">
        <v>41</v>
      </c>
      <c r="B76" s="37"/>
      <c r="C76" s="37"/>
      <c r="D76" s="37"/>
      <c r="E76" s="37"/>
      <c r="F76" s="37"/>
    </row>
    <row r="77" spans="1:6" ht="26" customHeight="1">
      <c r="A77" s="28" t="s">
        <v>74</v>
      </c>
      <c r="B77" s="28"/>
      <c r="C77" s="28"/>
      <c r="D77" s="28"/>
      <c r="E77" s="28"/>
      <c r="F77" s="28"/>
    </row>
    <row r="78" spans="1:6" ht="26" customHeight="1">
      <c r="A78" s="28" t="s">
        <v>75</v>
      </c>
      <c r="B78" s="28"/>
      <c r="C78" s="28"/>
      <c r="D78" s="28"/>
      <c r="E78" s="28"/>
      <c r="F78" s="28"/>
    </row>
    <row r="79" spans="1:6" ht="26" customHeight="1">
      <c r="A79" s="28" t="s">
        <v>39</v>
      </c>
      <c r="B79" s="28"/>
      <c r="C79" s="28"/>
      <c r="D79" s="28"/>
      <c r="E79" s="28"/>
      <c r="F79" s="28"/>
    </row>
    <row r="80" spans="1:6" ht="26" customHeight="1">
      <c r="A80" s="28" t="s">
        <v>78</v>
      </c>
      <c r="B80" s="28"/>
      <c r="C80" s="28"/>
      <c r="D80" s="28"/>
      <c r="E80" s="28"/>
      <c r="F80" s="28"/>
    </row>
    <row r="81" spans="1:6" ht="26" customHeight="1">
      <c r="A81" s="28" t="s">
        <v>77</v>
      </c>
      <c r="B81" s="28"/>
      <c r="C81" s="28"/>
      <c r="D81" s="28"/>
      <c r="E81" s="28"/>
      <c r="F81" s="28"/>
    </row>
    <row r="82" spans="1:6" ht="26" customHeight="1">
      <c r="A82" s="28"/>
      <c r="B82" s="28"/>
      <c r="C82" s="28"/>
      <c r="D82" s="28"/>
      <c r="E82" s="28"/>
      <c r="F82" s="28"/>
    </row>
    <row r="83" spans="1:6" ht="26" customHeight="1">
      <c r="A83" s="28" t="s">
        <v>76</v>
      </c>
      <c r="B83" s="28"/>
      <c r="C83" s="28"/>
      <c r="D83" s="28"/>
      <c r="E83" s="28"/>
      <c r="F83" s="28"/>
    </row>
    <row r="84" spans="1:6">
      <c r="A84" s="5"/>
      <c r="B84" s="5"/>
      <c r="C84" s="5"/>
      <c r="D84" s="5"/>
      <c r="E84" s="6"/>
      <c r="F84" s="6"/>
    </row>
  </sheetData>
  <autoFilter ref="A13:F68"/>
  <mergeCells count="21">
    <mergeCell ref="A7:F7"/>
    <mergeCell ref="A8:F8"/>
    <mergeCell ref="A1:F1"/>
    <mergeCell ref="A3:F3"/>
    <mergeCell ref="A4:F4"/>
    <mergeCell ref="A6:F6"/>
    <mergeCell ref="A2:C2"/>
    <mergeCell ref="D2:F2"/>
    <mergeCell ref="A80:F80"/>
    <mergeCell ref="A82:F82"/>
    <mergeCell ref="A83:F83"/>
    <mergeCell ref="B10:B12"/>
    <mergeCell ref="C10:F10"/>
    <mergeCell ref="C11:C12"/>
    <mergeCell ref="D11:D12"/>
    <mergeCell ref="A81:F81"/>
    <mergeCell ref="A77:F77"/>
    <mergeCell ref="A78:F78"/>
    <mergeCell ref="A79:F79"/>
    <mergeCell ref="A10:A12"/>
    <mergeCell ref="A76:F76"/>
  </mergeCells>
  <phoneticPr fontId="9" type="noConversion"/>
  <printOptions horizontalCentered="1" verticalCentered="1"/>
  <pageMargins left="0.89685039370078745" right="0.31" top="0.75000000000000011" bottom="0.75000000000000011" header="0.30000000000000004" footer="0.30000000000000004"/>
  <pageSetup paperSize="9" scale="77" orientation="landscape"/>
  <headerFooter alignWithMargins="0">
    <oddFooter>&amp;CСтраница &amp;P из &amp;N&amp;R&amp;D</oddFooter>
  </headerFooter>
  <rowBreaks count="2" manualBreakCount="2">
    <brk id="37" max="5" man="1"/>
    <brk id="75" max="16383" man="1"/>
  </rowBreaks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"ЭЛЕКТРОН"</vt:lpstr>
    </vt:vector>
  </TitlesOfParts>
  <Company>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Виктор Ефимов</cp:lastModifiedBy>
  <cp:lastPrinted>2015-09-02T05:14:29Z</cp:lastPrinted>
  <dcterms:created xsi:type="dcterms:W3CDTF">2005-08-15T13:22:09Z</dcterms:created>
  <dcterms:modified xsi:type="dcterms:W3CDTF">2015-09-03T08:35:22Z</dcterms:modified>
</cp:coreProperties>
</file>